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jarni/Drifið mitt/Peloton ehf/Vörur og Umboð/POC/Snow23/Forpantanir Skíðafélaga/"/>
    </mc:Choice>
  </mc:AlternateContent>
  <xr:revisionPtr revIDLastSave="0" documentId="13_ncr:1_{570B7776-D4C8-EE4F-B3DA-E90DC058132E}" xr6:coauthVersionLast="47" xr6:coauthVersionMax="47" xr10:uidLastSave="{00000000-0000-0000-0000-000000000000}"/>
  <bookViews>
    <workbookView xWindow="36240" yWindow="500" windowWidth="27640" windowHeight="16940" xr2:uid="{25416FAD-4E5A-1A4B-A005-43874452307E}"/>
  </bookViews>
  <sheets>
    <sheet name="Forpantanir" sheetId="1" r:id="rId1"/>
  </sheets>
  <externalReferences>
    <externalReference r:id="rId2"/>
  </externalReferences>
  <definedNames>
    <definedName name="_xlnm._FilterDatabase" localSheetId="0" hidden="1">Forpantanir!$A$8:$U$400</definedName>
    <definedName name="DDISC">[1]Verðlisti!$H$5</definedName>
    <definedName name="EUR">[1]Verðlisti!$H$2</definedName>
    <definedName name="EURAR">[1]Verðlisti!$H$1</definedName>
    <definedName name="MSRPPREM">[1]Verðlisti!$H$3</definedName>
    <definedName name="PREDISC">[1]Verðlisti!$H$4</definedName>
    <definedName name="PREDISC2">[1]Verðlisti!$I$4</definedName>
    <definedName name="TDISC">[1]Verðlisti!$M$3</definedName>
    <definedName name="WHSDISC">'[1]Cycling FW'!#REF!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0" i="1" l="1"/>
  <c r="P400" i="1"/>
  <c r="N400" i="1"/>
  <c r="L400" i="1"/>
  <c r="J400" i="1"/>
  <c r="H400" i="1"/>
  <c r="F400" i="1"/>
  <c r="D400" i="1"/>
  <c r="E400" i="1" s="1"/>
  <c r="C400" i="1"/>
  <c r="B400" i="1"/>
  <c r="A400" i="1"/>
  <c r="R399" i="1"/>
  <c r="P399" i="1"/>
  <c r="N399" i="1"/>
  <c r="L399" i="1"/>
  <c r="J399" i="1"/>
  <c r="H399" i="1"/>
  <c r="F399" i="1"/>
  <c r="D399" i="1"/>
  <c r="E399" i="1" s="1"/>
  <c r="C399" i="1"/>
  <c r="B399" i="1"/>
  <c r="A399" i="1"/>
  <c r="R398" i="1"/>
  <c r="P398" i="1"/>
  <c r="N398" i="1"/>
  <c r="L398" i="1"/>
  <c r="J398" i="1"/>
  <c r="H398" i="1"/>
  <c r="F398" i="1"/>
  <c r="E398" i="1"/>
  <c r="D398" i="1"/>
  <c r="C398" i="1"/>
  <c r="B398" i="1"/>
  <c r="A398" i="1"/>
  <c r="R397" i="1"/>
  <c r="P397" i="1"/>
  <c r="N397" i="1"/>
  <c r="L397" i="1"/>
  <c r="J397" i="1"/>
  <c r="H397" i="1"/>
  <c r="F397" i="1"/>
  <c r="D397" i="1"/>
  <c r="E397" i="1" s="1"/>
  <c r="C397" i="1"/>
  <c r="B397" i="1"/>
  <c r="A397" i="1"/>
  <c r="R396" i="1"/>
  <c r="P396" i="1"/>
  <c r="N396" i="1"/>
  <c r="L396" i="1"/>
  <c r="J396" i="1"/>
  <c r="H396" i="1"/>
  <c r="F396" i="1"/>
  <c r="D396" i="1"/>
  <c r="E396" i="1" s="1"/>
  <c r="C396" i="1"/>
  <c r="B396" i="1"/>
  <c r="A396" i="1"/>
  <c r="R395" i="1"/>
  <c r="P395" i="1"/>
  <c r="N395" i="1"/>
  <c r="L395" i="1"/>
  <c r="J395" i="1"/>
  <c r="H395" i="1"/>
  <c r="F395" i="1"/>
  <c r="D395" i="1"/>
  <c r="E395" i="1" s="1"/>
  <c r="C395" i="1"/>
  <c r="B395" i="1"/>
  <c r="A395" i="1"/>
  <c r="R394" i="1"/>
  <c r="P394" i="1"/>
  <c r="N394" i="1"/>
  <c r="L394" i="1"/>
  <c r="J394" i="1"/>
  <c r="H394" i="1"/>
  <c r="F394" i="1"/>
  <c r="D394" i="1"/>
  <c r="E394" i="1" s="1"/>
  <c r="C394" i="1"/>
  <c r="B394" i="1"/>
  <c r="A394" i="1"/>
  <c r="R393" i="1"/>
  <c r="P393" i="1"/>
  <c r="N393" i="1"/>
  <c r="L393" i="1"/>
  <c r="J393" i="1"/>
  <c r="H393" i="1"/>
  <c r="F393" i="1"/>
  <c r="D393" i="1"/>
  <c r="E393" i="1" s="1"/>
  <c r="C393" i="1"/>
  <c r="B393" i="1"/>
  <c r="A393" i="1"/>
  <c r="R392" i="1"/>
  <c r="P392" i="1"/>
  <c r="N392" i="1"/>
  <c r="L392" i="1"/>
  <c r="J392" i="1"/>
  <c r="H392" i="1"/>
  <c r="F392" i="1"/>
  <c r="D392" i="1"/>
  <c r="E392" i="1" s="1"/>
  <c r="C392" i="1"/>
  <c r="B392" i="1"/>
  <c r="A392" i="1"/>
  <c r="R391" i="1"/>
  <c r="P391" i="1"/>
  <c r="N391" i="1"/>
  <c r="L391" i="1"/>
  <c r="J391" i="1"/>
  <c r="H391" i="1"/>
  <c r="F391" i="1"/>
  <c r="D391" i="1"/>
  <c r="E391" i="1" s="1"/>
  <c r="C391" i="1"/>
  <c r="B391" i="1"/>
  <c r="A391" i="1"/>
  <c r="R390" i="1"/>
  <c r="P390" i="1"/>
  <c r="N390" i="1"/>
  <c r="L390" i="1"/>
  <c r="J390" i="1"/>
  <c r="H390" i="1"/>
  <c r="F390" i="1"/>
  <c r="D390" i="1"/>
  <c r="E390" i="1" s="1"/>
  <c r="C390" i="1"/>
  <c r="B390" i="1"/>
  <c r="A390" i="1"/>
  <c r="R389" i="1"/>
  <c r="P389" i="1"/>
  <c r="N389" i="1"/>
  <c r="L389" i="1"/>
  <c r="J389" i="1"/>
  <c r="H389" i="1"/>
  <c r="F389" i="1"/>
  <c r="D389" i="1"/>
  <c r="E389" i="1" s="1"/>
  <c r="C389" i="1"/>
  <c r="B389" i="1"/>
  <c r="A389" i="1"/>
  <c r="R388" i="1"/>
  <c r="P388" i="1"/>
  <c r="N388" i="1"/>
  <c r="L388" i="1"/>
  <c r="J388" i="1"/>
  <c r="H388" i="1"/>
  <c r="F388" i="1"/>
  <c r="D388" i="1"/>
  <c r="E388" i="1" s="1"/>
  <c r="C388" i="1"/>
  <c r="B388" i="1"/>
  <c r="A388" i="1"/>
  <c r="R387" i="1"/>
  <c r="P387" i="1"/>
  <c r="N387" i="1"/>
  <c r="L387" i="1"/>
  <c r="J387" i="1"/>
  <c r="H387" i="1"/>
  <c r="F387" i="1"/>
  <c r="D387" i="1"/>
  <c r="E387" i="1" s="1"/>
  <c r="C387" i="1"/>
  <c r="B387" i="1"/>
  <c r="A387" i="1"/>
  <c r="R386" i="1"/>
  <c r="P386" i="1"/>
  <c r="N386" i="1"/>
  <c r="L386" i="1"/>
  <c r="J386" i="1"/>
  <c r="H386" i="1"/>
  <c r="F386" i="1"/>
  <c r="D386" i="1"/>
  <c r="E386" i="1" s="1"/>
  <c r="C386" i="1"/>
  <c r="B386" i="1"/>
  <c r="A386" i="1"/>
  <c r="R385" i="1"/>
  <c r="P385" i="1"/>
  <c r="N385" i="1"/>
  <c r="L385" i="1"/>
  <c r="J385" i="1"/>
  <c r="H385" i="1"/>
  <c r="F385" i="1"/>
  <c r="D385" i="1"/>
  <c r="E385" i="1" s="1"/>
  <c r="C385" i="1"/>
  <c r="B385" i="1"/>
  <c r="A385" i="1"/>
  <c r="R384" i="1"/>
  <c r="P384" i="1"/>
  <c r="N384" i="1"/>
  <c r="L384" i="1"/>
  <c r="J384" i="1"/>
  <c r="H384" i="1"/>
  <c r="F384" i="1"/>
  <c r="D384" i="1"/>
  <c r="E384" i="1" s="1"/>
  <c r="C384" i="1"/>
  <c r="B384" i="1"/>
  <c r="A384" i="1"/>
  <c r="R383" i="1"/>
  <c r="P383" i="1"/>
  <c r="N383" i="1"/>
  <c r="L383" i="1"/>
  <c r="J383" i="1"/>
  <c r="H383" i="1"/>
  <c r="F383" i="1"/>
  <c r="D383" i="1"/>
  <c r="E383" i="1" s="1"/>
  <c r="C383" i="1"/>
  <c r="B383" i="1"/>
  <c r="A383" i="1"/>
  <c r="R382" i="1"/>
  <c r="P382" i="1"/>
  <c r="N382" i="1"/>
  <c r="L382" i="1"/>
  <c r="J382" i="1"/>
  <c r="H382" i="1"/>
  <c r="F382" i="1"/>
  <c r="D382" i="1"/>
  <c r="E382" i="1" s="1"/>
  <c r="C382" i="1"/>
  <c r="B382" i="1"/>
  <c r="A382" i="1"/>
  <c r="R381" i="1"/>
  <c r="P381" i="1"/>
  <c r="N381" i="1"/>
  <c r="L381" i="1"/>
  <c r="J381" i="1"/>
  <c r="H381" i="1"/>
  <c r="F381" i="1"/>
  <c r="D381" i="1"/>
  <c r="E381" i="1" s="1"/>
  <c r="C381" i="1"/>
  <c r="B381" i="1"/>
  <c r="A381" i="1"/>
  <c r="R380" i="1"/>
  <c r="P380" i="1"/>
  <c r="N380" i="1"/>
  <c r="L380" i="1"/>
  <c r="J380" i="1"/>
  <c r="H380" i="1"/>
  <c r="F380" i="1"/>
  <c r="D380" i="1"/>
  <c r="E380" i="1" s="1"/>
  <c r="C380" i="1"/>
  <c r="B380" i="1"/>
  <c r="A380" i="1"/>
  <c r="R379" i="1"/>
  <c r="P379" i="1"/>
  <c r="N379" i="1"/>
  <c r="L379" i="1"/>
  <c r="J379" i="1"/>
  <c r="H379" i="1"/>
  <c r="F379" i="1"/>
  <c r="D379" i="1"/>
  <c r="E379" i="1" s="1"/>
  <c r="C379" i="1"/>
  <c r="B379" i="1"/>
  <c r="A379" i="1"/>
  <c r="R378" i="1"/>
  <c r="P378" i="1"/>
  <c r="N378" i="1"/>
  <c r="L378" i="1"/>
  <c r="J378" i="1"/>
  <c r="H378" i="1"/>
  <c r="F378" i="1"/>
  <c r="D378" i="1"/>
  <c r="E378" i="1" s="1"/>
  <c r="C378" i="1"/>
  <c r="B378" i="1"/>
  <c r="A378" i="1"/>
  <c r="R377" i="1"/>
  <c r="P377" i="1"/>
  <c r="N377" i="1"/>
  <c r="L377" i="1"/>
  <c r="J377" i="1"/>
  <c r="H377" i="1"/>
  <c r="F377" i="1"/>
  <c r="D377" i="1"/>
  <c r="E377" i="1" s="1"/>
  <c r="C377" i="1"/>
  <c r="B377" i="1"/>
  <c r="A377" i="1"/>
  <c r="R376" i="1"/>
  <c r="P376" i="1"/>
  <c r="N376" i="1"/>
  <c r="L376" i="1"/>
  <c r="J376" i="1"/>
  <c r="H376" i="1"/>
  <c r="F376" i="1"/>
  <c r="D376" i="1"/>
  <c r="E376" i="1" s="1"/>
  <c r="C376" i="1"/>
  <c r="B376" i="1"/>
  <c r="A376" i="1"/>
  <c r="R375" i="1"/>
  <c r="P375" i="1"/>
  <c r="N375" i="1"/>
  <c r="L375" i="1"/>
  <c r="J375" i="1"/>
  <c r="H375" i="1"/>
  <c r="F375" i="1"/>
  <c r="D375" i="1"/>
  <c r="E375" i="1" s="1"/>
  <c r="C375" i="1"/>
  <c r="B375" i="1"/>
  <c r="A375" i="1"/>
  <c r="R374" i="1"/>
  <c r="P374" i="1"/>
  <c r="N374" i="1"/>
  <c r="L374" i="1"/>
  <c r="J374" i="1"/>
  <c r="H374" i="1"/>
  <c r="F374" i="1"/>
  <c r="D374" i="1"/>
  <c r="E374" i="1" s="1"/>
  <c r="C374" i="1"/>
  <c r="B374" i="1"/>
  <c r="A374" i="1"/>
  <c r="R373" i="1"/>
  <c r="P373" i="1"/>
  <c r="N373" i="1"/>
  <c r="L373" i="1"/>
  <c r="J373" i="1"/>
  <c r="H373" i="1"/>
  <c r="F373" i="1"/>
  <c r="D373" i="1"/>
  <c r="E373" i="1" s="1"/>
  <c r="C373" i="1"/>
  <c r="B373" i="1"/>
  <c r="A373" i="1"/>
  <c r="R372" i="1"/>
  <c r="P372" i="1"/>
  <c r="N372" i="1"/>
  <c r="L372" i="1"/>
  <c r="J372" i="1"/>
  <c r="H372" i="1"/>
  <c r="F372" i="1"/>
  <c r="D372" i="1"/>
  <c r="E372" i="1" s="1"/>
  <c r="C372" i="1"/>
  <c r="B372" i="1"/>
  <c r="A372" i="1"/>
  <c r="R371" i="1"/>
  <c r="P371" i="1"/>
  <c r="N371" i="1"/>
  <c r="L371" i="1"/>
  <c r="J371" i="1"/>
  <c r="H371" i="1"/>
  <c r="F371" i="1"/>
  <c r="D371" i="1"/>
  <c r="E371" i="1" s="1"/>
  <c r="C371" i="1"/>
  <c r="B371" i="1"/>
  <c r="A371" i="1"/>
  <c r="R370" i="1"/>
  <c r="P370" i="1"/>
  <c r="N370" i="1"/>
  <c r="L370" i="1"/>
  <c r="J370" i="1"/>
  <c r="H370" i="1"/>
  <c r="F370" i="1"/>
  <c r="D370" i="1"/>
  <c r="E370" i="1" s="1"/>
  <c r="C370" i="1"/>
  <c r="B370" i="1"/>
  <c r="A370" i="1"/>
  <c r="R369" i="1"/>
  <c r="P369" i="1"/>
  <c r="N369" i="1"/>
  <c r="L369" i="1"/>
  <c r="J369" i="1"/>
  <c r="H369" i="1"/>
  <c r="F369" i="1"/>
  <c r="D369" i="1"/>
  <c r="E369" i="1" s="1"/>
  <c r="C369" i="1"/>
  <c r="B369" i="1"/>
  <c r="A369" i="1"/>
  <c r="R368" i="1"/>
  <c r="P368" i="1"/>
  <c r="N368" i="1"/>
  <c r="L368" i="1"/>
  <c r="J368" i="1"/>
  <c r="H368" i="1"/>
  <c r="F368" i="1"/>
  <c r="D368" i="1"/>
  <c r="E368" i="1" s="1"/>
  <c r="C368" i="1"/>
  <c r="B368" i="1"/>
  <c r="A368" i="1"/>
  <c r="R367" i="1"/>
  <c r="P367" i="1"/>
  <c r="N367" i="1"/>
  <c r="L367" i="1"/>
  <c r="J367" i="1"/>
  <c r="H367" i="1"/>
  <c r="F367" i="1"/>
  <c r="D367" i="1"/>
  <c r="E367" i="1" s="1"/>
  <c r="C367" i="1"/>
  <c r="B367" i="1"/>
  <c r="A367" i="1"/>
  <c r="R366" i="1"/>
  <c r="P366" i="1"/>
  <c r="N366" i="1"/>
  <c r="L366" i="1"/>
  <c r="J366" i="1"/>
  <c r="H366" i="1"/>
  <c r="F366" i="1"/>
  <c r="D366" i="1"/>
  <c r="E366" i="1" s="1"/>
  <c r="C366" i="1"/>
  <c r="B366" i="1"/>
  <c r="A366" i="1"/>
  <c r="R365" i="1"/>
  <c r="P365" i="1"/>
  <c r="N365" i="1"/>
  <c r="L365" i="1"/>
  <c r="J365" i="1"/>
  <c r="H365" i="1"/>
  <c r="F365" i="1"/>
  <c r="D365" i="1"/>
  <c r="E365" i="1" s="1"/>
  <c r="C365" i="1"/>
  <c r="B365" i="1"/>
  <c r="A365" i="1"/>
  <c r="R364" i="1"/>
  <c r="P364" i="1"/>
  <c r="N364" i="1"/>
  <c r="L364" i="1"/>
  <c r="J364" i="1"/>
  <c r="H364" i="1"/>
  <c r="F364" i="1"/>
  <c r="D364" i="1"/>
  <c r="E364" i="1" s="1"/>
  <c r="C364" i="1"/>
  <c r="B364" i="1"/>
  <c r="A364" i="1"/>
  <c r="R363" i="1"/>
  <c r="P363" i="1"/>
  <c r="N363" i="1"/>
  <c r="L363" i="1"/>
  <c r="J363" i="1"/>
  <c r="H363" i="1"/>
  <c r="F363" i="1"/>
  <c r="D363" i="1"/>
  <c r="E363" i="1" s="1"/>
  <c r="C363" i="1"/>
  <c r="B363" i="1"/>
  <c r="A363" i="1"/>
  <c r="R362" i="1"/>
  <c r="P362" i="1"/>
  <c r="N362" i="1"/>
  <c r="L362" i="1"/>
  <c r="J362" i="1"/>
  <c r="H362" i="1"/>
  <c r="F362" i="1"/>
  <c r="D362" i="1"/>
  <c r="E362" i="1" s="1"/>
  <c r="C362" i="1"/>
  <c r="B362" i="1"/>
  <c r="A362" i="1"/>
  <c r="R361" i="1"/>
  <c r="P361" i="1"/>
  <c r="N361" i="1"/>
  <c r="L361" i="1"/>
  <c r="J361" i="1"/>
  <c r="H361" i="1"/>
  <c r="F361" i="1"/>
  <c r="D361" i="1"/>
  <c r="E361" i="1" s="1"/>
  <c r="C361" i="1"/>
  <c r="B361" i="1"/>
  <c r="A361" i="1"/>
  <c r="R360" i="1"/>
  <c r="P360" i="1"/>
  <c r="N360" i="1"/>
  <c r="L360" i="1"/>
  <c r="J360" i="1"/>
  <c r="H360" i="1"/>
  <c r="F360" i="1"/>
  <c r="D360" i="1"/>
  <c r="E360" i="1" s="1"/>
  <c r="C360" i="1"/>
  <c r="B360" i="1"/>
  <c r="A360" i="1"/>
  <c r="R359" i="1"/>
  <c r="P359" i="1"/>
  <c r="N359" i="1"/>
  <c r="L359" i="1"/>
  <c r="J359" i="1"/>
  <c r="H359" i="1"/>
  <c r="F359" i="1"/>
  <c r="D359" i="1"/>
  <c r="E359" i="1" s="1"/>
  <c r="C359" i="1"/>
  <c r="B359" i="1"/>
  <c r="A359" i="1"/>
  <c r="R358" i="1"/>
  <c r="P358" i="1"/>
  <c r="N358" i="1"/>
  <c r="L358" i="1"/>
  <c r="J358" i="1"/>
  <c r="H358" i="1"/>
  <c r="F358" i="1"/>
  <c r="D358" i="1"/>
  <c r="E358" i="1" s="1"/>
  <c r="C358" i="1"/>
  <c r="B358" i="1"/>
  <c r="A358" i="1"/>
  <c r="R357" i="1"/>
  <c r="P357" i="1"/>
  <c r="N357" i="1"/>
  <c r="L357" i="1"/>
  <c r="J357" i="1"/>
  <c r="H357" i="1"/>
  <c r="F357" i="1"/>
  <c r="D357" i="1"/>
  <c r="E357" i="1" s="1"/>
  <c r="C357" i="1"/>
  <c r="B357" i="1"/>
  <c r="A357" i="1"/>
  <c r="R356" i="1"/>
  <c r="P356" i="1"/>
  <c r="N356" i="1"/>
  <c r="L356" i="1"/>
  <c r="J356" i="1"/>
  <c r="H356" i="1"/>
  <c r="F356" i="1"/>
  <c r="D356" i="1"/>
  <c r="E356" i="1" s="1"/>
  <c r="C356" i="1"/>
  <c r="B356" i="1"/>
  <c r="A356" i="1"/>
  <c r="R355" i="1"/>
  <c r="P355" i="1"/>
  <c r="N355" i="1"/>
  <c r="L355" i="1"/>
  <c r="J355" i="1"/>
  <c r="H355" i="1"/>
  <c r="F355" i="1"/>
  <c r="D355" i="1"/>
  <c r="E355" i="1" s="1"/>
  <c r="C355" i="1"/>
  <c r="B355" i="1"/>
  <c r="A355" i="1"/>
  <c r="R354" i="1"/>
  <c r="P354" i="1"/>
  <c r="N354" i="1"/>
  <c r="L354" i="1"/>
  <c r="J354" i="1"/>
  <c r="H354" i="1"/>
  <c r="F354" i="1"/>
  <c r="D354" i="1"/>
  <c r="E354" i="1" s="1"/>
  <c r="C354" i="1"/>
  <c r="B354" i="1"/>
  <c r="A354" i="1"/>
  <c r="R353" i="1"/>
  <c r="P353" i="1"/>
  <c r="N353" i="1"/>
  <c r="L353" i="1"/>
  <c r="J353" i="1"/>
  <c r="H353" i="1"/>
  <c r="F353" i="1"/>
  <c r="D353" i="1"/>
  <c r="E353" i="1" s="1"/>
  <c r="C353" i="1"/>
  <c r="B353" i="1"/>
  <c r="A353" i="1"/>
  <c r="R352" i="1"/>
  <c r="P352" i="1"/>
  <c r="N352" i="1"/>
  <c r="L352" i="1"/>
  <c r="J352" i="1"/>
  <c r="H352" i="1"/>
  <c r="F352" i="1"/>
  <c r="D352" i="1"/>
  <c r="E352" i="1" s="1"/>
  <c r="C352" i="1"/>
  <c r="B352" i="1"/>
  <c r="A352" i="1"/>
  <c r="R351" i="1"/>
  <c r="P351" i="1"/>
  <c r="N351" i="1"/>
  <c r="L351" i="1"/>
  <c r="J351" i="1"/>
  <c r="H351" i="1"/>
  <c r="F351" i="1"/>
  <c r="D351" i="1"/>
  <c r="E351" i="1" s="1"/>
  <c r="C351" i="1"/>
  <c r="B351" i="1"/>
  <c r="A351" i="1"/>
  <c r="R350" i="1"/>
  <c r="P350" i="1"/>
  <c r="N350" i="1"/>
  <c r="L350" i="1"/>
  <c r="J350" i="1"/>
  <c r="H350" i="1"/>
  <c r="F350" i="1"/>
  <c r="D350" i="1"/>
  <c r="E350" i="1" s="1"/>
  <c r="C350" i="1"/>
  <c r="B350" i="1"/>
  <c r="A350" i="1"/>
  <c r="R349" i="1"/>
  <c r="P349" i="1"/>
  <c r="N349" i="1"/>
  <c r="L349" i="1"/>
  <c r="J349" i="1"/>
  <c r="H349" i="1"/>
  <c r="F349" i="1"/>
  <c r="D349" i="1"/>
  <c r="E349" i="1" s="1"/>
  <c r="C349" i="1"/>
  <c r="B349" i="1"/>
  <c r="A349" i="1"/>
  <c r="R348" i="1"/>
  <c r="P348" i="1"/>
  <c r="N348" i="1"/>
  <c r="L348" i="1"/>
  <c r="J348" i="1"/>
  <c r="H348" i="1"/>
  <c r="F348" i="1"/>
  <c r="D348" i="1"/>
  <c r="E348" i="1" s="1"/>
  <c r="C348" i="1"/>
  <c r="B348" i="1"/>
  <c r="A348" i="1"/>
  <c r="R347" i="1"/>
  <c r="P347" i="1"/>
  <c r="N347" i="1"/>
  <c r="L347" i="1"/>
  <c r="J347" i="1"/>
  <c r="H347" i="1"/>
  <c r="F347" i="1"/>
  <c r="D347" i="1"/>
  <c r="E347" i="1" s="1"/>
  <c r="C347" i="1"/>
  <c r="B347" i="1"/>
  <c r="A347" i="1"/>
  <c r="R346" i="1"/>
  <c r="P346" i="1"/>
  <c r="N346" i="1"/>
  <c r="L346" i="1"/>
  <c r="J346" i="1"/>
  <c r="H346" i="1"/>
  <c r="F346" i="1"/>
  <c r="E346" i="1"/>
  <c r="D346" i="1"/>
  <c r="C346" i="1"/>
  <c r="B346" i="1"/>
  <c r="A346" i="1"/>
  <c r="R345" i="1"/>
  <c r="P345" i="1"/>
  <c r="N345" i="1"/>
  <c r="L345" i="1"/>
  <c r="J345" i="1"/>
  <c r="H345" i="1"/>
  <c r="F345" i="1"/>
  <c r="D345" i="1"/>
  <c r="E345" i="1" s="1"/>
  <c r="C345" i="1"/>
  <c r="B345" i="1"/>
  <c r="A345" i="1"/>
  <c r="R344" i="1"/>
  <c r="P344" i="1"/>
  <c r="N344" i="1"/>
  <c r="L344" i="1"/>
  <c r="J344" i="1"/>
  <c r="H344" i="1"/>
  <c r="F344" i="1"/>
  <c r="D344" i="1"/>
  <c r="E344" i="1" s="1"/>
  <c r="C344" i="1"/>
  <c r="B344" i="1"/>
  <c r="A344" i="1"/>
  <c r="R343" i="1"/>
  <c r="P343" i="1"/>
  <c r="N343" i="1"/>
  <c r="L343" i="1"/>
  <c r="J343" i="1"/>
  <c r="H343" i="1"/>
  <c r="F343" i="1"/>
  <c r="D343" i="1"/>
  <c r="E343" i="1" s="1"/>
  <c r="C343" i="1"/>
  <c r="B343" i="1"/>
  <c r="A343" i="1"/>
  <c r="R342" i="1"/>
  <c r="P342" i="1"/>
  <c r="N342" i="1"/>
  <c r="L342" i="1"/>
  <c r="J342" i="1"/>
  <c r="H342" i="1"/>
  <c r="F342" i="1"/>
  <c r="D342" i="1"/>
  <c r="E342" i="1" s="1"/>
  <c r="C342" i="1"/>
  <c r="B342" i="1"/>
  <c r="A342" i="1"/>
  <c r="R341" i="1"/>
  <c r="P341" i="1"/>
  <c r="N341" i="1"/>
  <c r="L341" i="1"/>
  <c r="J341" i="1"/>
  <c r="H341" i="1"/>
  <c r="F341" i="1"/>
  <c r="D341" i="1"/>
  <c r="E341" i="1" s="1"/>
  <c r="C341" i="1"/>
  <c r="B341" i="1"/>
  <c r="A341" i="1"/>
  <c r="R340" i="1"/>
  <c r="P340" i="1"/>
  <c r="N340" i="1"/>
  <c r="L340" i="1"/>
  <c r="J340" i="1"/>
  <c r="H340" i="1"/>
  <c r="F340" i="1"/>
  <c r="D340" i="1"/>
  <c r="E340" i="1" s="1"/>
  <c r="C340" i="1"/>
  <c r="B340" i="1"/>
  <c r="A340" i="1"/>
  <c r="R339" i="1"/>
  <c r="P339" i="1"/>
  <c r="N339" i="1"/>
  <c r="L339" i="1"/>
  <c r="J339" i="1"/>
  <c r="H339" i="1"/>
  <c r="F339" i="1"/>
  <c r="D339" i="1"/>
  <c r="E339" i="1" s="1"/>
  <c r="C339" i="1"/>
  <c r="B339" i="1"/>
  <c r="A339" i="1"/>
  <c r="R338" i="1"/>
  <c r="P338" i="1"/>
  <c r="N338" i="1"/>
  <c r="L338" i="1"/>
  <c r="J338" i="1"/>
  <c r="H338" i="1"/>
  <c r="F338" i="1"/>
  <c r="D338" i="1"/>
  <c r="E338" i="1" s="1"/>
  <c r="C338" i="1"/>
  <c r="B338" i="1"/>
  <c r="A338" i="1"/>
  <c r="R337" i="1"/>
  <c r="P337" i="1"/>
  <c r="N337" i="1"/>
  <c r="L337" i="1"/>
  <c r="J337" i="1"/>
  <c r="H337" i="1"/>
  <c r="F337" i="1"/>
  <c r="D337" i="1"/>
  <c r="E337" i="1" s="1"/>
  <c r="C337" i="1"/>
  <c r="B337" i="1"/>
  <c r="A337" i="1"/>
  <c r="R336" i="1"/>
  <c r="P336" i="1"/>
  <c r="N336" i="1"/>
  <c r="L336" i="1"/>
  <c r="J336" i="1"/>
  <c r="H336" i="1"/>
  <c r="F336" i="1"/>
  <c r="D336" i="1"/>
  <c r="E336" i="1" s="1"/>
  <c r="C336" i="1"/>
  <c r="B336" i="1"/>
  <c r="A336" i="1"/>
  <c r="R335" i="1"/>
  <c r="P335" i="1"/>
  <c r="N335" i="1"/>
  <c r="L335" i="1"/>
  <c r="J335" i="1"/>
  <c r="H335" i="1"/>
  <c r="F335" i="1"/>
  <c r="D335" i="1"/>
  <c r="E335" i="1" s="1"/>
  <c r="C335" i="1"/>
  <c r="B335" i="1"/>
  <c r="A335" i="1"/>
  <c r="R334" i="1"/>
  <c r="P334" i="1"/>
  <c r="N334" i="1"/>
  <c r="L334" i="1"/>
  <c r="J334" i="1"/>
  <c r="H334" i="1"/>
  <c r="F334" i="1"/>
  <c r="D334" i="1"/>
  <c r="E334" i="1" s="1"/>
  <c r="C334" i="1"/>
  <c r="B334" i="1"/>
  <c r="A334" i="1"/>
  <c r="R333" i="1"/>
  <c r="P333" i="1"/>
  <c r="N333" i="1"/>
  <c r="L333" i="1"/>
  <c r="J333" i="1"/>
  <c r="H333" i="1"/>
  <c r="F333" i="1"/>
  <c r="D333" i="1"/>
  <c r="E333" i="1" s="1"/>
  <c r="C333" i="1"/>
  <c r="B333" i="1"/>
  <c r="A333" i="1"/>
  <c r="R332" i="1"/>
  <c r="P332" i="1"/>
  <c r="N332" i="1"/>
  <c r="L332" i="1"/>
  <c r="J332" i="1"/>
  <c r="H332" i="1"/>
  <c r="F332" i="1"/>
  <c r="D332" i="1"/>
  <c r="E332" i="1" s="1"/>
  <c r="C332" i="1"/>
  <c r="B332" i="1"/>
  <c r="A332" i="1"/>
  <c r="R331" i="1"/>
  <c r="P331" i="1"/>
  <c r="N331" i="1"/>
  <c r="L331" i="1"/>
  <c r="J331" i="1"/>
  <c r="H331" i="1"/>
  <c r="F331" i="1"/>
  <c r="D331" i="1"/>
  <c r="E331" i="1" s="1"/>
  <c r="C331" i="1"/>
  <c r="B331" i="1"/>
  <c r="A331" i="1"/>
  <c r="R330" i="1"/>
  <c r="P330" i="1"/>
  <c r="N330" i="1"/>
  <c r="L330" i="1"/>
  <c r="J330" i="1"/>
  <c r="H330" i="1"/>
  <c r="F330" i="1"/>
  <c r="E330" i="1"/>
  <c r="D330" i="1"/>
  <c r="C330" i="1"/>
  <c r="B330" i="1"/>
  <c r="A330" i="1"/>
  <c r="R329" i="1"/>
  <c r="P329" i="1"/>
  <c r="N329" i="1"/>
  <c r="L329" i="1"/>
  <c r="J329" i="1"/>
  <c r="H329" i="1"/>
  <c r="F329" i="1"/>
  <c r="D329" i="1"/>
  <c r="E329" i="1" s="1"/>
  <c r="C329" i="1"/>
  <c r="B329" i="1"/>
  <c r="A329" i="1"/>
  <c r="R328" i="1"/>
  <c r="P328" i="1"/>
  <c r="N328" i="1"/>
  <c r="L328" i="1"/>
  <c r="J328" i="1"/>
  <c r="H328" i="1"/>
  <c r="F328" i="1"/>
  <c r="D328" i="1"/>
  <c r="E328" i="1" s="1"/>
  <c r="C328" i="1"/>
  <c r="B328" i="1"/>
  <c r="A328" i="1"/>
  <c r="R327" i="1"/>
  <c r="P327" i="1"/>
  <c r="N327" i="1"/>
  <c r="L327" i="1"/>
  <c r="J327" i="1"/>
  <c r="H327" i="1"/>
  <c r="F327" i="1"/>
  <c r="D327" i="1"/>
  <c r="E327" i="1" s="1"/>
  <c r="C327" i="1"/>
  <c r="B327" i="1"/>
  <c r="A327" i="1"/>
  <c r="R326" i="1"/>
  <c r="P326" i="1"/>
  <c r="N326" i="1"/>
  <c r="L326" i="1"/>
  <c r="J326" i="1"/>
  <c r="H326" i="1"/>
  <c r="F326" i="1"/>
  <c r="D326" i="1"/>
  <c r="E326" i="1" s="1"/>
  <c r="C326" i="1"/>
  <c r="B326" i="1"/>
  <c r="A326" i="1"/>
  <c r="R325" i="1"/>
  <c r="P325" i="1"/>
  <c r="N325" i="1"/>
  <c r="L325" i="1"/>
  <c r="J325" i="1"/>
  <c r="H325" i="1"/>
  <c r="F325" i="1"/>
  <c r="D325" i="1"/>
  <c r="E325" i="1" s="1"/>
  <c r="C325" i="1"/>
  <c r="B325" i="1"/>
  <c r="A325" i="1"/>
  <c r="R324" i="1"/>
  <c r="P324" i="1"/>
  <c r="N324" i="1"/>
  <c r="L324" i="1"/>
  <c r="J324" i="1"/>
  <c r="H324" i="1"/>
  <c r="F324" i="1"/>
  <c r="D324" i="1"/>
  <c r="E324" i="1" s="1"/>
  <c r="C324" i="1"/>
  <c r="B324" i="1"/>
  <c r="A324" i="1"/>
  <c r="R323" i="1"/>
  <c r="P323" i="1"/>
  <c r="N323" i="1"/>
  <c r="L323" i="1"/>
  <c r="J323" i="1"/>
  <c r="H323" i="1"/>
  <c r="F323" i="1"/>
  <c r="D323" i="1"/>
  <c r="E323" i="1" s="1"/>
  <c r="C323" i="1"/>
  <c r="B323" i="1"/>
  <c r="A323" i="1"/>
  <c r="R322" i="1"/>
  <c r="P322" i="1"/>
  <c r="N322" i="1"/>
  <c r="L322" i="1"/>
  <c r="J322" i="1"/>
  <c r="H322" i="1"/>
  <c r="F322" i="1"/>
  <c r="D322" i="1"/>
  <c r="E322" i="1" s="1"/>
  <c r="C322" i="1"/>
  <c r="B322" i="1"/>
  <c r="A322" i="1"/>
  <c r="R321" i="1"/>
  <c r="P321" i="1"/>
  <c r="N321" i="1"/>
  <c r="L321" i="1"/>
  <c r="J321" i="1"/>
  <c r="H321" i="1"/>
  <c r="F321" i="1"/>
  <c r="D321" i="1"/>
  <c r="E321" i="1" s="1"/>
  <c r="C321" i="1"/>
  <c r="B321" i="1"/>
  <c r="A321" i="1"/>
  <c r="R320" i="1"/>
  <c r="P320" i="1"/>
  <c r="N320" i="1"/>
  <c r="L320" i="1"/>
  <c r="J320" i="1"/>
  <c r="H320" i="1"/>
  <c r="F320" i="1"/>
  <c r="D320" i="1"/>
  <c r="E320" i="1" s="1"/>
  <c r="C320" i="1"/>
  <c r="B320" i="1"/>
  <c r="A320" i="1"/>
  <c r="R319" i="1"/>
  <c r="P319" i="1"/>
  <c r="N319" i="1"/>
  <c r="L319" i="1"/>
  <c r="J319" i="1"/>
  <c r="H319" i="1"/>
  <c r="F319" i="1"/>
  <c r="D319" i="1"/>
  <c r="E319" i="1" s="1"/>
  <c r="C319" i="1"/>
  <c r="B319" i="1"/>
  <c r="A319" i="1"/>
  <c r="R318" i="1"/>
  <c r="P318" i="1"/>
  <c r="N318" i="1"/>
  <c r="L318" i="1"/>
  <c r="J318" i="1"/>
  <c r="H318" i="1"/>
  <c r="F318" i="1"/>
  <c r="D318" i="1"/>
  <c r="E318" i="1" s="1"/>
  <c r="C318" i="1"/>
  <c r="B318" i="1"/>
  <c r="A318" i="1"/>
  <c r="R317" i="1"/>
  <c r="P317" i="1"/>
  <c r="N317" i="1"/>
  <c r="L317" i="1"/>
  <c r="J317" i="1"/>
  <c r="H317" i="1"/>
  <c r="F317" i="1"/>
  <c r="D317" i="1"/>
  <c r="E317" i="1" s="1"/>
  <c r="C317" i="1"/>
  <c r="B317" i="1"/>
  <c r="A317" i="1"/>
  <c r="R316" i="1"/>
  <c r="P316" i="1"/>
  <c r="N316" i="1"/>
  <c r="L316" i="1"/>
  <c r="J316" i="1"/>
  <c r="H316" i="1"/>
  <c r="F316" i="1"/>
  <c r="D316" i="1"/>
  <c r="E316" i="1" s="1"/>
  <c r="C316" i="1"/>
  <c r="B316" i="1"/>
  <c r="A316" i="1"/>
  <c r="R315" i="1"/>
  <c r="P315" i="1"/>
  <c r="N315" i="1"/>
  <c r="L315" i="1"/>
  <c r="J315" i="1"/>
  <c r="H315" i="1"/>
  <c r="F315" i="1"/>
  <c r="D315" i="1"/>
  <c r="E315" i="1" s="1"/>
  <c r="C315" i="1"/>
  <c r="B315" i="1"/>
  <c r="A315" i="1"/>
  <c r="R314" i="1"/>
  <c r="P314" i="1"/>
  <c r="N314" i="1"/>
  <c r="L314" i="1"/>
  <c r="J314" i="1"/>
  <c r="H314" i="1"/>
  <c r="F314" i="1"/>
  <c r="D314" i="1"/>
  <c r="E314" i="1" s="1"/>
  <c r="C314" i="1"/>
  <c r="B314" i="1"/>
  <c r="A314" i="1"/>
  <c r="R313" i="1"/>
  <c r="P313" i="1"/>
  <c r="N313" i="1"/>
  <c r="L313" i="1"/>
  <c r="J313" i="1"/>
  <c r="H313" i="1"/>
  <c r="F313" i="1"/>
  <c r="D313" i="1"/>
  <c r="E313" i="1" s="1"/>
  <c r="C313" i="1"/>
  <c r="B313" i="1"/>
  <c r="A313" i="1"/>
  <c r="R312" i="1"/>
  <c r="P312" i="1"/>
  <c r="N312" i="1"/>
  <c r="L312" i="1"/>
  <c r="J312" i="1"/>
  <c r="H312" i="1"/>
  <c r="F312" i="1"/>
  <c r="D312" i="1"/>
  <c r="E312" i="1" s="1"/>
  <c r="C312" i="1"/>
  <c r="B312" i="1"/>
  <c r="A312" i="1"/>
  <c r="R311" i="1"/>
  <c r="P311" i="1"/>
  <c r="N311" i="1"/>
  <c r="L311" i="1"/>
  <c r="J311" i="1"/>
  <c r="H311" i="1"/>
  <c r="F311" i="1"/>
  <c r="D311" i="1"/>
  <c r="E311" i="1" s="1"/>
  <c r="C311" i="1"/>
  <c r="B311" i="1"/>
  <c r="A311" i="1"/>
  <c r="R310" i="1"/>
  <c r="P310" i="1"/>
  <c r="N310" i="1"/>
  <c r="L310" i="1"/>
  <c r="J310" i="1"/>
  <c r="H310" i="1"/>
  <c r="F310" i="1"/>
  <c r="D310" i="1"/>
  <c r="E310" i="1" s="1"/>
  <c r="C310" i="1"/>
  <c r="B310" i="1"/>
  <c r="A310" i="1"/>
  <c r="R309" i="1"/>
  <c r="P309" i="1"/>
  <c r="N309" i="1"/>
  <c r="L309" i="1"/>
  <c r="J309" i="1"/>
  <c r="H309" i="1"/>
  <c r="F309" i="1"/>
  <c r="D309" i="1"/>
  <c r="E309" i="1" s="1"/>
  <c r="C309" i="1"/>
  <c r="B309" i="1"/>
  <c r="A309" i="1"/>
  <c r="R308" i="1"/>
  <c r="P308" i="1"/>
  <c r="N308" i="1"/>
  <c r="L308" i="1"/>
  <c r="J308" i="1"/>
  <c r="H308" i="1"/>
  <c r="F308" i="1"/>
  <c r="D308" i="1"/>
  <c r="E308" i="1" s="1"/>
  <c r="C308" i="1"/>
  <c r="B308" i="1"/>
  <c r="A308" i="1"/>
  <c r="R307" i="1"/>
  <c r="P307" i="1"/>
  <c r="N307" i="1"/>
  <c r="L307" i="1"/>
  <c r="J307" i="1"/>
  <c r="H307" i="1"/>
  <c r="F307" i="1"/>
  <c r="D307" i="1"/>
  <c r="E307" i="1" s="1"/>
  <c r="C307" i="1"/>
  <c r="B307" i="1"/>
  <c r="A307" i="1"/>
  <c r="R306" i="1"/>
  <c r="P306" i="1"/>
  <c r="N306" i="1"/>
  <c r="L306" i="1"/>
  <c r="J306" i="1"/>
  <c r="H306" i="1"/>
  <c r="F306" i="1"/>
  <c r="D306" i="1"/>
  <c r="E306" i="1" s="1"/>
  <c r="S306" i="1" s="1"/>
  <c r="C306" i="1"/>
  <c r="B306" i="1"/>
  <c r="A306" i="1"/>
  <c r="R305" i="1"/>
  <c r="P305" i="1"/>
  <c r="N305" i="1"/>
  <c r="L305" i="1"/>
  <c r="J305" i="1"/>
  <c r="H305" i="1"/>
  <c r="F305" i="1"/>
  <c r="D305" i="1"/>
  <c r="E305" i="1" s="1"/>
  <c r="C305" i="1"/>
  <c r="B305" i="1"/>
  <c r="A305" i="1"/>
  <c r="R304" i="1"/>
  <c r="P304" i="1"/>
  <c r="N304" i="1"/>
  <c r="L304" i="1"/>
  <c r="J304" i="1"/>
  <c r="H304" i="1"/>
  <c r="F304" i="1"/>
  <c r="D304" i="1"/>
  <c r="E304" i="1" s="1"/>
  <c r="C304" i="1"/>
  <c r="B304" i="1"/>
  <c r="A304" i="1"/>
  <c r="R303" i="1"/>
  <c r="P303" i="1"/>
  <c r="N303" i="1"/>
  <c r="L303" i="1"/>
  <c r="J303" i="1"/>
  <c r="H303" i="1"/>
  <c r="F303" i="1"/>
  <c r="D303" i="1"/>
  <c r="E303" i="1" s="1"/>
  <c r="C303" i="1"/>
  <c r="B303" i="1"/>
  <c r="A303" i="1"/>
  <c r="R302" i="1"/>
  <c r="P302" i="1"/>
  <c r="N302" i="1"/>
  <c r="L302" i="1"/>
  <c r="J302" i="1"/>
  <c r="H302" i="1"/>
  <c r="F302" i="1"/>
  <c r="D302" i="1"/>
  <c r="E302" i="1" s="1"/>
  <c r="C302" i="1"/>
  <c r="B302" i="1"/>
  <c r="A302" i="1"/>
  <c r="R301" i="1"/>
  <c r="P301" i="1"/>
  <c r="N301" i="1"/>
  <c r="L301" i="1"/>
  <c r="J301" i="1"/>
  <c r="H301" i="1"/>
  <c r="F301" i="1"/>
  <c r="D301" i="1"/>
  <c r="E301" i="1" s="1"/>
  <c r="C301" i="1"/>
  <c r="B301" i="1"/>
  <c r="A301" i="1"/>
  <c r="R300" i="1"/>
  <c r="P300" i="1"/>
  <c r="N300" i="1"/>
  <c r="L300" i="1"/>
  <c r="J300" i="1"/>
  <c r="H300" i="1"/>
  <c r="F300" i="1"/>
  <c r="D300" i="1"/>
  <c r="E300" i="1" s="1"/>
  <c r="C300" i="1"/>
  <c r="B300" i="1"/>
  <c r="A300" i="1"/>
  <c r="R299" i="1"/>
  <c r="P299" i="1"/>
  <c r="N299" i="1"/>
  <c r="L299" i="1"/>
  <c r="J299" i="1"/>
  <c r="H299" i="1"/>
  <c r="F299" i="1"/>
  <c r="D299" i="1"/>
  <c r="E299" i="1" s="1"/>
  <c r="C299" i="1"/>
  <c r="B299" i="1"/>
  <c r="A299" i="1"/>
  <c r="R298" i="1"/>
  <c r="P298" i="1"/>
  <c r="N298" i="1"/>
  <c r="L298" i="1"/>
  <c r="J298" i="1"/>
  <c r="H298" i="1"/>
  <c r="F298" i="1"/>
  <c r="D298" i="1"/>
  <c r="E298" i="1" s="1"/>
  <c r="C298" i="1"/>
  <c r="B298" i="1"/>
  <c r="A298" i="1"/>
  <c r="R297" i="1"/>
  <c r="P297" i="1"/>
  <c r="N297" i="1"/>
  <c r="L297" i="1"/>
  <c r="J297" i="1"/>
  <c r="H297" i="1"/>
  <c r="F297" i="1"/>
  <c r="E297" i="1"/>
  <c r="D297" i="1"/>
  <c r="C297" i="1"/>
  <c r="B297" i="1"/>
  <c r="A297" i="1"/>
  <c r="R296" i="1"/>
  <c r="P296" i="1"/>
  <c r="N296" i="1"/>
  <c r="L296" i="1"/>
  <c r="J296" i="1"/>
  <c r="H296" i="1"/>
  <c r="F296" i="1"/>
  <c r="D296" i="1"/>
  <c r="E296" i="1" s="1"/>
  <c r="C296" i="1"/>
  <c r="B296" i="1"/>
  <c r="A296" i="1"/>
  <c r="R295" i="1"/>
  <c r="P295" i="1"/>
  <c r="N295" i="1"/>
  <c r="L295" i="1"/>
  <c r="J295" i="1"/>
  <c r="H295" i="1"/>
  <c r="F295" i="1"/>
  <c r="D295" i="1"/>
  <c r="E295" i="1" s="1"/>
  <c r="C295" i="1"/>
  <c r="B295" i="1"/>
  <c r="A295" i="1"/>
  <c r="R294" i="1"/>
  <c r="P294" i="1"/>
  <c r="N294" i="1"/>
  <c r="L294" i="1"/>
  <c r="J294" i="1"/>
  <c r="H294" i="1"/>
  <c r="F294" i="1"/>
  <c r="D294" i="1"/>
  <c r="E294" i="1" s="1"/>
  <c r="C294" i="1"/>
  <c r="B294" i="1"/>
  <c r="A294" i="1"/>
  <c r="R293" i="1"/>
  <c r="P293" i="1"/>
  <c r="N293" i="1"/>
  <c r="L293" i="1"/>
  <c r="J293" i="1"/>
  <c r="H293" i="1"/>
  <c r="F293" i="1"/>
  <c r="D293" i="1"/>
  <c r="E293" i="1" s="1"/>
  <c r="C293" i="1"/>
  <c r="B293" i="1"/>
  <c r="A293" i="1"/>
  <c r="R292" i="1"/>
  <c r="P292" i="1"/>
  <c r="N292" i="1"/>
  <c r="L292" i="1"/>
  <c r="J292" i="1"/>
  <c r="H292" i="1"/>
  <c r="F292" i="1"/>
  <c r="D292" i="1"/>
  <c r="E292" i="1" s="1"/>
  <c r="C292" i="1"/>
  <c r="B292" i="1"/>
  <c r="A292" i="1"/>
  <c r="R291" i="1"/>
  <c r="P291" i="1"/>
  <c r="N291" i="1"/>
  <c r="L291" i="1"/>
  <c r="J291" i="1"/>
  <c r="H291" i="1"/>
  <c r="F291" i="1"/>
  <c r="D291" i="1"/>
  <c r="E291" i="1" s="1"/>
  <c r="C291" i="1"/>
  <c r="B291" i="1"/>
  <c r="A291" i="1"/>
  <c r="R290" i="1"/>
  <c r="P290" i="1"/>
  <c r="N290" i="1"/>
  <c r="L290" i="1"/>
  <c r="J290" i="1"/>
  <c r="H290" i="1"/>
  <c r="F290" i="1"/>
  <c r="D290" i="1"/>
  <c r="E290" i="1" s="1"/>
  <c r="C290" i="1"/>
  <c r="B290" i="1"/>
  <c r="A290" i="1"/>
  <c r="R289" i="1"/>
  <c r="P289" i="1"/>
  <c r="N289" i="1"/>
  <c r="L289" i="1"/>
  <c r="J289" i="1"/>
  <c r="H289" i="1"/>
  <c r="F289" i="1"/>
  <c r="D289" i="1"/>
  <c r="E289" i="1" s="1"/>
  <c r="C289" i="1"/>
  <c r="B289" i="1"/>
  <c r="A289" i="1"/>
  <c r="R288" i="1"/>
  <c r="P288" i="1"/>
  <c r="N288" i="1"/>
  <c r="L288" i="1"/>
  <c r="J288" i="1"/>
  <c r="H288" i="1"/>
  <c r="F288" i="1"/>
  <c r="D288" i="1"/>
  <c r="E288" i="1" s="1"/>
  <c r="C288" i="1"/>
  <c r="B288" i="1"/>
  <c r="A288" i="1"/>
  <c r="R287" i="1"/>
  <c r="P287" i="1"/>
  <c r="N287" i="1"/>
  <c r="L287" i="1"/>
  <c r="J287" i="1"/>
  <c r="H287" i="1"/>
  <c r="F287" i="1"/>
  <c r="D287" i="1"/>
  <c r="E287" i="1" s="1"/>
  <c r="C287" i="1"/>
  <c r="B287" i="1"/>
  <c r="A287" i="1"/>
  <c r="R286" i="1"/>
  <c r="P286" i="1"/>
  <c r="N286" i="1"/>
  <c r="L286" i="1"/>
  <c r="J286" i="1"/>
  <c r="H286" i="1"/>
  <c r="F286" i="1"/>
  <c r="D286" i="1"/>
  <c r="E286" i="1" s="1"/>
  <c r="C286" i="1"/>
  <c r="B286" i="1"/>
  <c r="A286" i="1"/>
  <c r="R285" i="1"/>
  <c r="P285" i="1"/>
  <c r="N285" i="1"/>
  <c r="L285" i="1"/>
  <c r="J285" i="1"/>
  <c r="H285" i="1"/>
  <c r="F285" i="1"/>
  <c r="D285" i="1"/>
  <c r="E285" i="1" s="1"/>
  <c r="C285" i="1"/>
  <c r="B285" i="1"/>
  <c r="A285" i="1"/>
  <c r="R284" i="1"/>
  <c r="P284" i="1"/>
  <c r="N284" i="1"/>
  <c r="L284" i="1"/>
  <c r="J284" i="1"/>
  <c r="H284" i="1"/>
  <c r="F284" i="1"/>
  <c r="D284" i="1"/>
  <c r="E284" i="1" s="1"/>
  <c r="C284" i="1"/>
  <c r="B284" i="1"/>
  <c r="A284" i="1"/>
  <c r="R283" i="1"/>
  <c r="P283" i="1"/>
  <c r="N283" i="1"/>
  <c r="L283" i="1"/>
  <c r="J283" i="1"/>
  <c r="H283" i="1"/>
  <c r="F283" i="1"/>
  <c r="E283" i="1"/>
  <c r="D283" i="1"/>
  <c r="C283" i="1"/>
  <c r="B283" i="1"/>
  <c r="A283" i="1"/>
  <c r="R282" i="1"/>
  <c r="P282" i="1"/>
  <c r="N282" i="1"/>
  <c r="L282" i="1"/>
  <c r="J282" i="1"/>
  <c r="H282" i="1"/>
  <c r="F282" i="1"/>
  <c r="D282" i="1"/>
  <c r="E282" i="1" s="1"/>
  <c r="C282" i="1"/>
  <c r="B282" i="1"/>
  <c r="A282" i="1"/>
  <c r="R281" i="1"/>
  <c r="P281" i="1"/>
  <c r="N281" i="1"/>
  <c r="L281" i="1"/>
  <c r="J281" i="1"/>
  <c r="H281" i="1"/>
  <c r="F281" i="1"/>
  <c r="D281" i="1"/>
  <c r="E281" i="1" s="1"/>
  <c r="C281" i="1"/>
  <c r="B281" i="1"/>
  <c r="A281" i="1"/>
  <c r="R280" i="1"/>
  <c r="P280" i="1"/>
  <c r="N280" i="1"/>
  <c r="L280" i="1"/>
  <c r="J280" i="1"/>
  <c r="H280" i="1"/>
  <c r="F280" i="1"/>
  <c r="D280" i="1"/>
  <c r="E280" i="1" s="1"/>
  <c r="C280" i="1"/>
  <c r="B280" i="1"/>
  <c r="A280" i="1"/>
  <c r="R279" i="1"/>
  <c r="P279" i="1"/>
  <c r="N279" i="1"/>
  <c r="L279" i="1"/>
  <c r="J279" i="1"/>
  <c r="H279" i="1"/>
  <c r="F279" i="1"/>
  <c r="D279" i="1"/>
  <c r="E279" i="1" s="1"/>
  <c r="C279" i="1"/>
  <c r="B279" i="1"/>
  <c r="A279" i="1"/>
  <c r="R278" i="1"/>
  <c r="P278" i="1"/>
  <c r="N278" i="1"/>
  <c r="L278" i="1"/>
  <c r="J278" i="1"/>
  <c r="H278" i="1"/>
  <c r="F278" i="1"/>
  <c r="D278" i="1"/>
  <c r="E278" i="1" s="1"/>
  <c r="C278" i="1"/>
  <c r="B278" i="1"/>
  <c r="A278" i="1"/>
  <c r="R277" i="1"/>
  <c r="P277" i="1"/>
  <c r="N277" i="1"/>
  <c r="L277" i="1"/>
  <c r="J277" i="1"/>
  <c r="H277" i="1"/>
  <c r="F277" i="1"/>
  <c r="D277" i="1"/>
  <c r="E277" i="1" s="1"/>
  <c r="C277" i="1"/>
  <c r="B277" i="1"/>
  <c r="A277" i="1"/>
  <c r="R276" i="1"/>
  <c r="P276" i="1"/>
  <c r="N276" i="1"/>
  <c r="L276" i="1"/>
  <c r="J276" i="1"/>
  <c r="H276" i="1"/>
  <c r="F276" i="1"/>
  <c r="D276" i="1"/>
  <c r="E276" i="1" s="1"/>
  <c r="C276" i="1"/>
  <c r="B276" i="1"/>
  <c r="A276" i="1"/>
  <c r="R275" i="1"/>
  <c r="P275" i="1"/>
  <c r="N275" i="1"/>
  <c r="L275" i="1"/>
  <c r="J275" i="1"/>
  <c r="H275" i="1"/>
  <c r="F275" i="1"/>
  <c r="D275" i="1"/>
  <c r="E275" i="1" s="1"/>
  <c r="C275" i="1"/>
  <c r="B275" i="1"/>
  <c r="A275" i="1"/>
  <c r="R274" i="1"/>
  <c r="P274" i="1"/>
  <c r="N274" i="1"/>
  <c r="L274" i="1"/>
  <c r="J274" i="1"/>
  <c r="H274" i="1"/>
  <c r="F274" i="1"/>
  <c r="E274" i="1"/>
  <c r="D274" i="1"/>
  <c r="C274" i="1"/>
  <c r="B274" i="1"/>
  <c r="A274" i="1"/>
  <c r="R273" i="1"/>
  <c r="P273" i="1"/>
  <c r="N273" i="1"/>
  <c r="L273" i="1"/>
  <c r="J273" i="1"/>
  <c r="H273" i="1"/>
  <c r="F273" i="1"/>
  <c r="D273" i="1"/>
  <c r="E273" i="1" s="1"/>
  <c r="C273" i="1"/>
  <c r="B273" i="1"/>
  <c r="A273" i="1"/>
  <c r="R272" i="1"/>
  <c r="P272" i="1"/>
  <c r="N272" i="1"/>
  <c r="L272" i="1"/>
  <c r="J272" i="1"/>
  <c r="H272" i="1"/>
  <c r="F272" i="1"/>
  <c r="D272" i="1"/>
  <c r="E272" i="1" s="1"/>
  <c r="C272" i="1"/>
  <c r="B272" i="1"/>
  <c r="A272" i="1"/>
  <c r="R271" i="1"/>
  <c r="P271" i="1"/>
  <c r="N271" i="1"/>
  <c r="L271" i="1"/>
  <c r="J271" i="1"/>
  <c r="H271" i="1"/>
  <c r="F271" i="1"/>
  <c r="D271" i="1"/>
  <c r="E271" i="1" s="1"/>
  <c r="C271" i="1"/>
  <c r="B271" i="1"/>
  <c r="A271" i="1"/>
  <c r="R270" i="1"/>
  <c r="P270" i="1"/>
  <c r="N270" i="1"/>
  <c r="L270" i="1"/>
  <c r="J270" i="1"/>
  <c r="H270" i="1"/>
  <c r="F270" i="1"/>
  <c r="D270" i="1"/>
  <c r="E270" i="1" s="1"/>
  <c r="C270" i="1"/>
  <c r="B270" i="1"/>
  <c r="A270" i="1"/>
  <c r="R269" i="1"/>
  <c r="P269" i="1"/>
  <c r="N269" i="1"/>
  <c r="L269" i="1"/>
  <c r="J269" i="1"/>
  <c r="H269" i="1"/>
  <c r="F269" i="1"/>
  <c r="D269" i="1"/>
  <c r="E269" i="1" s="1"/>
  <c r="C269" i="1"/>
  <c r="B269" i="1"/>
  <c r="A269" i="1"/>
  <c r="R268" i="1"/>
  <c r="P268" i="1"/>
  <c r="N268" i="1"/>
  <c r="L268" i="1"/>
  <c r="J268" i="1"/>
  <c r="H268" i="1"/>
  <c r="F268" i="1"/>
  <c r="D268" i="1"/>
  <c r="E268" i="1" s="1"/>
  <c r="C268" i="1"/>
  <c r="B268" i="1"/>
  <c r="A268" i="1"/>
  <c r="R267" i="1"/>
  <c r="P267" i="1"/>
  <c r="N267" i="1"/>
  <c r="L267" i="1"/>
  <c r="J267" i="1"/>
  <c r="H267" i="1"/>
  <c r="F267" i="1"/>
  <c r="D267" i="1"/>
  <c r="E267" i="1" s="1"/>
  <c r="C267" i="1"/>
  <c r="B267" i="1"/>
  <c r="A267" i="1"/>
  <c r="R266" i="1"/>
  <c r="P266" i="1"/>
  <c r="N266" i="1"/>
  <c r="L266" i="1"/>
  <c r="J266" i="1"/>
  <c r="H266" i="1"/>
  <c r="F266" i="1"/>
  <c r="D266" i="1"/>
  <c r="E266" i="1" s="1"/>
  <c r="C266" i="1"/>
  <c r="B266" i="1"/>
  <c r="A266" i="1"/>
  <c r="R265" i="1"/>
  <c r="P265" i="1"/>
  <c r="N265" i="1"/>
  <c r="L265" i="1"/>
  <c r="J265" i="1"/>
  <c r="H265" i="1"/>
  <c r="F265" i="1"/>
  <c r="D265" i="1"/>
  <c r="E265" i="1" s="1"/>
  <c r="C265" i="1"/>
  <c r="B265" i="1"/>
  <c r="A265" i="1"/>
  <c r="R264" i="1"/>
  <c r="P264" i="1"/>
  <c r="N264" i="1"/>
  <c r="L264" i="1"/>
  <c r="J264" i="1"/>
  <c r="H264" i="1"/>
  <c r="F264" i="1"/>
  <c r="D264" i="1"/>
  <c r="E264" i="1" s="1"/>
  <c r="C264" i="1"/>
  <c r="B264" i="1"/>
  <c r="A264" i="1"/>
  <c r="R263" i="1"/>
  <c r="P263" i="1"/>
  <c r="N263" i="1"/>
  <c r="L263" i="1"/>
  <c r="J263" i="1"/>
  <c r="H263" i="1"/>
  <c r="F263" i="1"/>
  <c r="D263" i="1"/>
  <c r="E263" i="1" s="1"/>
  <c r="C263" i="1"/>
  <c r="B263" i="1"/>
  <c r="A263" i="1"/>
  <c r="R262" i="1"/>
  <c r="P262" i="1"/>
  <c r="N262" i="1"/>
  <c r="L262" i="1"/>
  <c r="J262" i="1"/>
  <c r="H262" i="1"/>
  <c r="F262" i="1"/>
  <c r="D262" i="1"/>
  <c r="E262" i="1" s="1"/>
  <c r="C262" i="1"/>
  <c r="B262" i="1"/>
  <c r="A262" i="1"/>
  <c r="R261" i="1"/>
  <c r="P261" i="1"/>
  <c r="N261" i="1"/>
  <c r="L261" i="1"/>
  <c r="J261" i="1"/>
  <c r="H261" i="1"/>
  <c r="F261" i="1"/>
  <c r="D261" i="1"/>
  <c r="E261" i="1" s="1"/>
  <c r="C261" i="1"/>
  <c r="B261" i="1"/>
  <c r="A261" i="1"/>
  <c r="R260" i="1"/>
  <c r="P260" i="1"/>
  <c r="N260" i="1"/>
  <c r="L260" i="1"/>
  <c r="J260" i="1"/>
  <c r="H260" i="1"/>
  <c r="F260" i="1"/>
  <c r="D260" i="1"/>
  <c r="E260" i="1" s="1"/>
  <c r="C260" i="1"/>
  <c r="B260" i="1"/>
  <c r="A260" i="1"/>
  <c r="R259" i="1"/>
  <c r="P259" i="1"/>
  <c r="N259" i="1"/>
  <c r="L259" i="1"/>
  <c r="J259" i="1"/>
  <c r="H259" i="1"/>
  <c r="F259" i="1"/>
  <c r="D259" i="1"/>
  <c r="E259" i="1" s="1"/>
  <c r="C259" i="1"/>
  <c r="B259" i="1"/>
  <c r="A259" i="1"/>
  <c r="R258" i="1"/>
  <c r="P258" i="1"/>
  <c r="N258" i="1"/>
  <c r="L258" i="1"/>
  <c r="J258" i="1"/>
  <c r="H258" i="1"/>
  <c r="F258" i="1"/>
  <c r="D258" i="1"/>
  <c r="E258" i="1" s="1"/>
  <c r="C258" i="1"/>
  <c r="B258" i="1"/>
  <c r="A258" i="1"/>
  <c r="R257" i="1"/>
  <c r="P257" i="1"/>
  <c r="N257" i="1"/>
  <c r="L257" i="1"/>
  <c r="J257" i="1"/>
  <c r="H257" i="1"/>
  <c r="F257" i="1"/>
  <c r="D257" i="1"/>
  <c r="E257" i="1" s="1"/>
  <c r="C257" i="1"/>
  <c r="B257" i="1"/>
  <c r="A257" i="1"/>
  <c r="R256" i="1"/>
  <c r="P256" i="1"/>
  <c r="N256" i="1"/>
  <c r="L256" i="1"/>
  <c r="J256" i="1"/>
  <c r="H256" i="1"/>
  <c r="F256" i="1"/>
  <c r="D256" i="1"/>
  <c r="E256" i="1" s="1"/>
  <c r="C256" i="1"/>
  <c r="B256" i="1"/>
  <c r="A256" i="1"/>
  <c r="R255" i="1"/>
  <c r="P255" i="1"/>
  <c r="N255" i="1"/>
  <c r="L255" i="1"/>
  <c r="J255" i="1"/>
  <c r="H255" i="1"/>
  <c r="F255" i="1"/>
  <c r="D255" i="1"/>
  <c r="E255" i="1" s="1"/>
  <c r="C255" i="1"/>
  <c r="B255" i="1"/>
  <c r="A255" i="1"/>
  <c r="R254" i="1"/>
  <c r="P254" i="1"/>
  <c r="N254" i="1"/>
  <c r="L254" i="1"/>
  <c r="J254" i="1"/>
  <c r="H254" i="1"/>
  <c r="F254" i="1"/>
  <c r="D254" i="1"/>
  <c r="E254" i="1" s="1"/>
  <c r="C254" i="1"/>
  <c r="B254" i="1"/>
  <c r="A254" i="1"/>
  <c r="R253" i="1"/>
  <c r="P253" i="1"/>
  <c r="N253" i="1"/>
  <c r="L253" i="1"/>
  <c r="J253" i="1"/>
  <c r="H253" i="1"/>
  <c r="F253" i="1"/>
  <c r="D253" i="1"/>
  <c r="E253" i="1" s="1"/>
  <c r="C253" i="1"/>
  <c r="B253" i="1"/>
  <c r="A253" i="1"/>
  <c r="R252" i="1"/>
  <c r="S252" i="1" s="1"/>
  <c r="P252" i="1"/>
  <c r="N252" i="1"/>
  <c r="L252" i="1"/>
  <c r="J252" i="1"/>
  <c r="H252" i="1"/>
  <c r="F252" i="1"/>
  <c r="D252" i="1"/>
  <c r="E252" i="1" s="1"/>
  <c r="C252" i="1"/>
  <c r="B252" i="1"/>
  <c r="A252" i="1"/>
  <c r="R251" i="1"/>
  <c r="P251" i="1"/>
  <c r="N251" i="1"/>
  <c r="L251" i="1"/>
  <c r="J251" i="1"/>
  <c r="H251" i="1"/>
  <c r="F251" i="1"/>
  <c r="D251" i="1"/>
  <c r="E251" i="1" s="1"/>
  <c r="C251" i="1"/>
  <c r="B251" i="1"/>
  <c r="A251" i="1"/>
  <c r="R250" i="1"/>
  <c r="P250" i="1"/>
  <c r="N250" i="1"/>
  <c r="L250" i="1"/>
  <c r="J250" i="1"/>
  <c r="H250" i="1"/>
  <c r="F250" i="1"/>
  <c r="D250" i="1"/>
  <c r="E250" i="1" s="1"/>
  <c r="C250" i="1"/>
  <c r="B250" i="1"/>
  <c r="A250" i="1"/>
  <c r="R249" i="1"/>
  <c r="P249" i="1"/>
  <c r="N249" i="1"/>
  <c r="L249" i="1"/>
  <c r="J249" i="1"/>
  <c r="H249" i="1"/>
  <c r="F249" i="1"/>
  <c r="E249" i="1"/>
  <c r="D249" i="1"/>
  <c r="C249" i="1"/>
  <c r="B249" i="1"/>
  <c r="A249" i="1"/>
  <c r="R248" i="1"/>
  <c r="P248" i="1"/>
  <c r="N248" i="1"/>
  <c r="L248" i="1"/>
  <c r="J248" i="1"/>
  <c r="H248" i="1"/>
  <c r="F248" i="1"/>
  <c r="D248" i="1"/>
  <c r="E248" i="1" s="1"/>
  <c r="C248" i="1"/>
  <c r="B248" i="1"/>
  <c r="A248" i="1"/>
  <c r="R247" i="1"/>
  <c r="P247" i="1"/>
  <c r="N247" i="1"/>
  <c r="L247" i="1"/>
  <c r="J247" i="1"/>
  <c r="H247" i="1"/>
  <c r="F247" i="1"/>
  <c r="D247" i="1"/>
  <c r="E247" i="1" s="1"/>
  <c r="C247" i="1"/>
  <c r="B247" i="1"/>
  <c r="A247" i="1"/>
  <c r="R246" i="1"/>
  <c r="P246" i="1"/>
  <c r="N246" i="1"/>
  <c r="L246" i="1"/>
  <c r="J246" i="1"/>
  <c r="H246" i="1"/>
  <c r="F246" i="1"/>
  <c r="D246" i="1"/>
  <c r="E246" i="1" s="1"/>
  <c r="C246" i="1"/>
  <c r="B246" i="1"/>
  <c r="A246" i="1"/>
  <c r="R245" i="1"/>
  <c r="P245" i="1"/>
  <c r="N245" i="1"/>
  <c r="L245" i="1"/>
  <c r="J245" i="1"/>
  <c r="H245" i="1"/>
  <c r="F245" i="1"/>
  <c r="D245" i="1"/>
  <c r="E245" i="1" s="1"/>
  <c r="C245" i="1"/>
  <c r="B245" i="1"/>
  <c r="A245" i="1"/>
  <c r="R244" i="1"/>
  <c r="P244" i="1"/>
  <c r="N244" i="1"/>
  <c r="L244" i="1"/>
  <c r="J244" i="1"/>
  <c r="H244" i="1"/>
  <c r="F244" i="1"/>
  <c r="D244" i="1"/>
  <c r="E244" i="1" s="1"/>
  <c r="C244" i="1"/>
  <c r="B244" i="1"/>
  <c r="A244" i="1"/>
  <c r="R243" i="1"/>
  <c r="P243" i="1"/>
  <c r="N243" i="1"/>
  <c r="L243" i="1"/>
  <c r="J243" i="1"/>
  <c r="H243" i="1"/>
  <c r="F243" i="1"/>
  <c r="D243" i="1"/>
  <c r="E243" i="1" s="1"/>
  <c r="C243" i="1"/>
  <c r="B243" i="1"/>
  <c r="A243" i="1"/>
  <c r="R242" i="1"/>
  <c r="P242" i="1"/>
  <c r="N242" i="1"/>
  <c r="L242" i="1"/>
  <c r="J242" i="1"/>
  <c r="H242" i="1"/>
  <c r="F242" i="1"/>
  <c r="D242" i="1"/>
  <c r="E242" i="1" s="1"/>
  <c r="C242" i="1"/>
  <c r="B242" i="1"/>
  <c r="A242" i="1"/>
  <c r="R241" i="1"/>
  <c r="P241" i="1"/>
  <c r="N241" i="1"/>
  <c r="L241" i="1"/>
  <c r="J241" i="1"/>
  <c r="H241" i="1"/>
  <c r="F241" i="1"/>
  <c r="E241" i="1"/>
  <c r="D241" i="1"/>
  <c r="C241" i="1"/>
  <c r="B241" i="1"/>
  <c r="A241" i="1"/>
  <c r="R240" i="1"/>
  <c r="P240" i="1"/>
  <c r="N240" i="1"/>
  <c r="L240" i="1"/>
  <c r="J240" i="1"/>
  <c r="H240" i="1"/>
  <c r="F240" i="1"/>
  <c r="D240" i="1"/>
  <c r="E240" i="1" s="1"/>
  <c r="C240" i="1"/>
  <c r="B240" i="1"/>
  <c r="A240" i="1"/>
  <c r="R239" i="1"/>
  <c r="P239" i="1"/>
  <c r="N239" i="1"/>
  <c r="L239" i="1"/>
  <c r="J239" i="1"/>
  <c r="H239" i="1"/>
  <c r="F239" i="1"/>
  <c r="D239" i="1"/>
  <c r="E239" i="1" s="1"/>
  <c r="C239" i="1"/>
  <c r="B239" i="1"/>
  <c r="A239" i="1"/>
  <c r="R238" i="1"/>
  <c r="P238" i="1"/>
  <c r="N238" i="1"/>
  <c r="L238" i="1"/>
  <c r="J238" i="1"/>
  <c r="H238" i="1"/>
  <c r="F238" i="1"/>
  <c r="D238" i="1"/>
  <c r="E238" i="1" s="1"/>
  <c r="C238" i="1"/>
  <c r="B238" i="1"/>
  <c r="A238" i="1"/>
  <c r="R237" i="1"/>
  <c r="P237" i="1"/>
  <c r="N237" i="1"/>
  <c r="L237" i="1"/>
  <c r="J237" i="1"/>
  <c r="H237" i="1"/>
  <c r="F237" i="1"/>
  <c r="D237" i="1"/>
  <c r="E237" i="1" s="1"/>
  <c r="C237" i="1"/>
  <c r="B237" i="1"/>
  <c r="A237" i="1"/>
  <c r="R236" i="1"/>
  <c r="P236" i="1"/>
  <c r="N236" i="1"/>
  <c r="L236" i="1"/>
  <c r="J236" i="1"/>
  <c r="H236" i="1"/>
  <c r="F236" i="1"/>
  <c r="D236" i="1"/>
  <c r="E236" i="1" s="1"/>
  <c r="C236" i="1"/>
  <c r="B236" i="1"/>
  <c r="A236" i="1"/>
  <c r="R235" i="1"/>
  <c r="P235" i="1"/>
  <c r="N235" i="1"/>
  <c r="L235" i="1"/>
  <c r="J235" i="1"/>
  <c r="H235" i="1"/>
  <c r="F235" i="1"/>
  <c r="D235" i="1"/>
  <c r="E235" i="1" s="1"/>
  <c r="C235" i="1"/>
  <c r="B235" i="1"/>
  <c r="A235" i="1"/>
  <c r="R234" i="1"/>
  <c r="P234" i="1"/>
  <c r="N234" i="1"/>
  <c r="L234" i="1"/>
  <c r="J234" i="1"/>
  <c r="H234" i="1"/>
  <c r="F234" i="1"/>
  <c r="D234" i="1"/>
  <c r="E234" i="1" s="1"/>
  <c r="C234" i="1"/>
  <c r="B234" i="1"/>
  <c r="A234" i="1"/>
  <c r="R233" i="1"/>
  <c r="P233" i="1"/>
  <c r="N233" i="1"/>
  <c r="L233" i="1"/>
  <c r="J233" i="1"/>
  <c r="H233" i="1"/>
  <c r="F233" i="1"/>
  <c r="D233" i="1"/>
  <c r="E233" i="1" s="1"/>
  <c r="C233" i="1"/>
  <c r="B233" i="1"/>
  <c r="A233" i="1"/>
  <c r="R232" i="1"/>
  <c r="P232" i="1"/>
  <c r="N232" i="1"/>
  <c r="L232" i="1"/>
  <c r="J232" i="1"/>
  <c r="H232" i="1"/>
  <c r="F232" i="1"/>
  <c r="D232" i="1"/>
  <c r="E232" i="1" s="1"/>
  <c r="C232" i="1"/>
  <c r="B232" i="1"/>
  <c r="A232" i="1"/>
  <c r="R231" i="1"/>
  <c r="P231" i="1"/>
  <c r="N231" i="1"/>
  <c r="L231" i="1"/>
  <c r="J231" i="1"/>
  <c r="H231" i="1"/>
  <c r="F231" i="1"/>
  <c r="D231" i="1"/>
  <c r="E231" i="1" s="1"/>
  <c r="C231" i="1"/>
  <c r="B231" i="1"/>
  <c r="A231" i="1"/>
  <c r="R230" i="1"/>
  <c r="P230" i="1"/>
  <c r="N230" i="1"/>
  <c r="L230" i="1"/>
  <c r="J230" i="1"/>
  <c r="H230" i="1"/>
  <c r="F230" i="1"/>
  <c r="D230" i="1"/>
  <c r="E230" i="1" s="1"/>
  <c r="C230" i="1"/>
  <c r="B230" i="1"/>
  <c r="A230" i="1"/>
  <c r="R229" i="1"/>
  <c r="P229" i="1"/>
  <c r="N229" i="1"/>
  <c r="L229" i="1"/>
  <c r="J229" i="1"/>
  <c r="H229" i="1"/>
  <c r="F229" i="1"/>
  <c r="D229" i="1"/>
  <c r="E229" i="1" s="1"/>
  <c r="C229" i="1"/>
  <c r="B229" i="1"/>
  <c r="A229" i="1"/>
  <c r="R228" i="1"/>
  <c r="P228" i="1"/>
  <c r="N228" i="1"/>
  <c r="L228" i="1"/>
  <c r="J228" i="1"/>
  <c r="H228" i="1"/>
  <c r="F228" i="1"/>
  <c r="D228" i="1"/>
  <c r="E228" i="1" s="1"/>
  <c r="C228" i="1"/>
  <c r="B228" i="1"/>
  <c r="A228" i="1"/>
  <c r="R227" i="1"/>
  <c r="P227" i="1"/>
  <c r="N227" i="1"/>
  <c r="L227" i="1"/>
  <c r="J227" i="1"/>
  <c r="H227" i="1"/>
  <c r="F227" i="1"/>
  <c r="D227" i="1"/>
  <c r="E227" i="1" s="1"/>
  <c r="C227" i="1"/>
  <c r="B227" i="1"/>
  <c r="A227" i="1"/>
  <c r="R226" i="1"/>
  <c r="P226" i="1"/>
  <c r="N226" i="1"/>
  <c r="L226" i="1"/>
  <c r="J226" i="1"/>
  <c r="H226" i="1"/>
  <c r="F226" i="1"/>
  <c r="D226" i="1"/>
  <c r="E226" i="1" s="1"/>
  <c r="C226" i="1"/>
  <c r="B226" i="1"/>
  <c r="A226" i="1"/>
  <c r="R225" i="1"/>
  <c r="P225" i="1"/>
  <c r="N225" i="1"/>
  <c r="L225" i="1"/>
  <c r="J225" i="1"/>
  <c r="H225" i="1"/>
  <c r="F225" i="1"/>
  <c r="E225" i="1"/>
  <c r="D225" i="1"/>
  <c r="C225" i="1"/>
  <c r="B225" i="1"/>
  <c r="A225" i="1"/>
  <c r="R224" i="1"/>
  <c r="S224" i="1" s="1"/>
  <c r="P224" i="1"/>
  <c r="N224" i="1"/>
  <c r="L224" i="1"/>
  <c r="J224" i="1"/>
  <c r="H224" i="1"/>
  <c r="F224" i="1"/>
  <c r="D224" i="1"/>
  <c r="E224" i="1" s="1"/>
  <c r="C224" i="1"/>
  <c r="B224" i="1"/>
  <c r="A224" i="1"/>
  <c r="R223" i="1"/>
  <c r="P223" i="1"/>
  <c r="N223" i="1"/>
  <c r="L223" i="1"/>
  <c r="J223" i="1"/>
  <c r="H223" i="1"/>
  <c r="F223" i="1"/>
  <c r="D223" i="1"/>
  <c r="E223" i="1" s="1"/>
  <c r="C223" i="1"/>
  <c r="B223" i="1"/>
  <c r="A223" i="1"/>
  <c r="R222" i="1"/>
  <c r="P222" i="1"/>
  <c r="N222" i="1"/>
  <c r="L222" i="1"/>
  <c r="J222" i="1"/>
  <c r="H222" i="1"/>
  <c r="F222" i="1"/>
  <c r="D222" i="1"/>
  <c r="E222" i="1" s="1"/>
  <c r="C222" i="1"/>
  <c r="B222" i="1"/>
  <c r="A222" i="1"/>
  <c r="R221" i="1"/>
  <c r="P221" i="1"/>
  <c r="N221" i="1"/>
  <c r="L221" i="1"/>
  <c r="J221" i="1"/>
  <c r="H221" i="1"/>
  <c r="F221" i="1"/>
  <c r="D221" i="1"/>
  <c r="E221" i="1" s="1"/>
  <c r="C221" i="1"/>
  <c r="B221" i="1"/>
  <c r="A221" i="1"/>
  <c r="R220" i="1"/>
  <c r="P220" i="1"/>
  <c r="N220" i="1"/>
  <c r="L220" i="1"/>
  <c r="J220" i="1"/>
  <c r="H220" i="1"/>
  <c r="F220" i="1"/>
  <c r="D220" i="1"/>
  <c r="E220" i="1" s="1"/>
  <c r="C220" i="1"/>
  <c r="B220" i="1"/>
  <c r="A220" i="1"/>
  <c r="R219" i="1"/>
  <c r="P219" i="1"/>
  <c r="N219" i="1"/>
  <c r="L219" i="1"/>
  <c r="J219" i="1"/>
  <c r="H219" i="1"/>
  <c r="F219" i="1"/>
  <c r="D219" i="1"/>
  <c r="E219" i="1" s="1"/>
  <c r="C219" i="1"/>
  <c r="B219" i="1"/>
  <c r="A219" i="1"/>
  <c r="R218" i="1"/>
  <c r="P218" i="1"/>
  <c r="N218" i="1"/>
  <c r="L218" i="1"/>
  <c r="J218" i="1"/>
  <c r="H218" i="1"/>
  <c r="F218" i="1"/>
  <c r="E218" i="1"/>
  <c r="D218" i="1"/>
  <c r="C218" i="1"/>
  <c r="B218" i="1"/>
  <c r="A218" i="1"/>
  <c r="R217" i="1"/>
  <c r="P217" i="1"/>
  <c r="N217" i="1"/>
  <c r="L217" i="1"/>
  <c r="J217" i="1"/>
  <c r="H217" i="1"/>
  <c r="F217" i="1"/>
  <c r="D217" i="1"/>
  <c r="E217" i="1" s="1"/>
  <c r="C217" i="1"/>
  <c r="B217" i="1"/>
  <c r="A217" i="1"/>
  <c r="R216" i="1"/>
  <c r="P216" i="1"/>
  <c r="N216" i="1"/>
  <c r="L216" i="1"/>
  <c r="J216" i="1"/>
  <c r="H216" i="1"/>
  <c r="F216" i="1"/>
  <c r="D216" i="1"/>
  <c r="E216" i="1" s="1"/>
  <c r="C216" i="1"/>
  <c r="B216" i="1"/>
  <c r="A216" i="1"/>
  <c r="R215" i="1"/>
  <c r="P215" i="1"/>
  <c r="N215" i="1"/>
  <c r="L215" i="1"/>
  <c r="J215" i="1"/>
  <c r="H215" i="1"/>
  <c r="F215" i="1"/>
  <c r="D215" i="1"/>
  <c r="E215" i="1" s="1"/>
  <c r="C215" i="1"/>
  <c r="B215" i="1"/>
  <c r="A215" i="1"/>
  <c r="R214" i="1"/>
  <c r="P214" i="1"/>
  <c r="N214" i="1"/>
  <c r="L214" i="1"/>
  <c r="J214" i="1"/>
  <c r="H214" i="1"/>
  <c r="F214" i="1"/>
  <c r="D214" i="1"/>
  <c r="E214" i="1" s="1"/>
  <c r="C214" i="1"/>
  <c r="B214" i="1"/>
  <c r="A214" i="1"/>
  <c r="R213" i="1"/>
  <c r="P213" i="1"/>
  <c r="N213" i="1"/>
  <c r="L213" i="1"/>
  <c r="J213" i="1"/>
  <c r="H213" i="1"/>
  <c r="F213" i="1"/>
  <c r="D213" i="1"/>
  <c r="E213" i="1" s="1"/>
  <c r="C213" i="1"/>
  <c r="B213" i="1"/>
  <c r="A213" i="1"/>
  <c r="R212" i="1"/>
  <c r="P212" i="1"/>
  <c r="N212" i="1"/>
  <c r="L212" i="1"/>
  <c r="J212" i="1"/>
  <c r="H212" i="1"/>
  <c r="F212" i="1"/>
  <c r="E212" i="1"/>
  <c r="D212" i="1"/>
  <c r="C212" i="1"/>
  <c r="B212" i="1"/>
  <c r="A212" i="1"/>
  <c r="R211" i="1"/>
  <c r="P211" i="1"/>
  <c r="N211" i="1"/>
  <c r="L211" i="1"/>
  <c r="J211" i="1"/>
  <c r="H211" i="1"/>
  <c r="F211" i="1"/>
  <c r="D211" i="1"/>
  <c r="E211" i="1" s="1"/>
  <c r="C211" i="1"/>
  <c r="B211" i="1"/>
  <c r="A211" i="1"/>
  <c r="R210" i="1"/>
  <c r="P210" i="1"/>
  <c r="N210" i="1"/>
  <c r="L210" i="1"/>
  <c r="J210" i="1"/>
  <c r="H210" i="1"/>
  <c r="F210" i="1"/>
  <c r="D210" i="1"/>
  <c r="E210" i="1" s="1"/>
  <c r="C210" i="1"/>
  <c r="B210" i="1"/>
  <c r="A210" i="1"/>
  <c r="R209" i="1"/>
  <c r="P209" i="1"/>
  <c r="N209" i="1"/>
  <c r="L209" i="1"/>
  <c r="J209" i="1"/>
  <c r="H209" i="1"/>
  <c r="F209" i="1"/>
  <c r="D209" i="1"/>
  <c r="E209" i="1" s="1"/>
  <c r="C209" i="1"/>
  <c r="B209" i="1"/>
  <c r="A209" i="1"/>
  <c r="R208" i="1"/>
  <c r="P208" i="1"/>
  <c r="N208" i="1"/>
  <c r="L208" i="1"/>
  <c r="J208" i="1"/>
  <c r="H208" i="1"/>
  <c r="F208" i="1"/>
  <c r="D208" i="1"/>
  <c r="E208" i="1" s="1"/>
  <c r="C208" i="1"/>
  <c r="B208" i="1"/>
  <c r="A208" i="1"/>
  <c r="R207" i="1"/>
  <c r="P207" i="1"/>
  <c r="N207" i="1"/>
  <c r="L207" i="1"/>
  <c r="J207" i="1"/>
  <c r="H207" i="1"/>
  <c r="F207" i="1"/>
  <c r="D207" i="1"/>
  <c r="E207" i="1" s="1"/>
  <c r="C207" i="1"/>
  <c r="B207" i="1"/>
  <c r="A207" i="1"/>
  <c r="R206" i="1"/>
  <c r="P206" i="1"/>
  <c r="N206" i="1"/>
  <c r="L206" i="1"/>
  <c r="J206" i="1"/>
  <c r="H206" i="1"/>
  <c r="F206" i="1"/>
  <c r="D206" i="1"/>
  <c r="E206" i="1" s="1"/>
  <c r="C206" i="1"/>
  <c r="B206" i="1"/>
  <c r="A206" i="1"/>
  <c r="R205" i="1"/>
  <c r="P205" i="1"/>
  <c r="N205" i="1"/>
  <c r="L205" i="1"/>
  <c r="J205" i="1"/>
  <c r="H205" i="1"/>
  <c r="F205" i="1"/>
  <c r="D205" i="1"/>
  <c r="E205" i="1" s="1"/>
  <c r="C205" i="1"/>
  <c r="B205" i="1"/>
  <c r="A205" i="1"/>
  <c r="R204" i="1"/>
  <c r="P204" i="1"/>
  <c r="N204" i="1"/>
  <c r="L204" i="1"/>
  <c r="J204" i="1"/>
  <c r="H204" i="1"/>
  <c r="F204" i="1"/>
  <c r="D204" i="1"/>
  <c r="E204" i="1" s="1"/>
  <c r="C204" i="1"/>
  <c r="B204" i="1"/>
  <c r="A204" i="1"/>
  <c r="R203" i="1"/>
  <c r="P203" i="1"/>
  <c r="N203" i="1"/>
  <c r="L203" i="1"/>
  <c r="J203" i="1"/>
  <c r="H203" i="1"/>
  <c r="F203" i="1"/>
  <c r="D203" i="1"/>
  <c r="E203" i="1" s="1"/>
  <c r="C203" i="1"/>
  <c r="B203" i="1"/>
  <c r="A203" i="1"/>
  <c r="R202" i="1"/>
  <c r="P202" i="1"/>
  <c r="N202" i="1"/>
  <c r="L202" i="1"/>
  <c r="J202" i="1"/>
  <c r="H202" i="1"/>
  <c r="F202" i="1"/>
  <c r="D202" i="1"/>
  <c r="E202" i="1" s="1"/>
  <c r="C202" i="1"/>
  <c r="B202" i="1"/>
  <c r="A202" i="1"/>
  <c r="R201" i="1"/>
  <c r="P201" i="1"/>
  <c r="N201" i="1"/>
  <c r="L201" i="1"/>
  <c r="J201" i="1"/>
  <c r="H201" i="1"/>
  <c r="F201" i="1"/>
  <c r="D201" i="1"/>
  <c r="E201" i="1" s="1"/>
  <c r="C201" i="1"/>
  <c r="B201" i="1"/>
  <c r="A201" i="1"/>
  <c r="R200" i="1"/>
  <c r="P200" i="1"/>
  <c r="N200" i="1"/>
  <c r="L200" i="1"/>
  <c r="J200" i="1"/>
  <c r="H200" i="1"/>
  <c r="F200" i="1"/>
  <c r="D200" i="1"/>
  <c r="E200" i="1" s="1"/>
  <c r="C200" i="1"/>
  <c r="B200" i="1"/>
  <c r="A200" i="1"/>
  <c r="R199" i="1"/>
  <c r="P199" i="1"/>
  <c r="N199" i="1"/>
  <c r="L199" i="1"/>
  <c r="J199" i="1"/>
  <c r="H199" i="1"/>
  <c r="F199" i="1"/>
  <c r="D199" i="1"/>
  <c r="E199" i="1" s="1"/>
  <c r="C199" i="1"/>
  <c r="B199" i="1"/>
  <c r="A199" i="1"/>
  <c r="R198" i="1"/>
  <c r="P198" i="1"/>
  <c r="N198" i="1"/>
  <c r="L198" i="1"/>
  <c r="J198" i="1"/>
  <c r="H198" i="1"/>
  <c r="F198" i="1"/>
  <c r="D198" i="1"/>
  <c r="E198" i="1" s="1"/>
  <c r="C198" i="1"/>
  <c r="B198" i="1"/>
  <c r="A198" i="1"/>
  <c r="R197" i="1"/>
  <c r="P197" i="1"/>
  <c r="N197" i="1"/>
  <c r="L197" i="1"/>
  <c r="J197" i="1"/>
  <c r="H197" i="1"/>
  <c r="F197" i="1"/>
  <c r="D197" i="1"/>
  <c r="E197" i="1" s="1"/>
  <c r="C197" i="1"/>
  <c r="B197" i="1"/>
  <c r="A197" i="1"/>
  <c r="R196" i="1"/>
  <c r="P196" i="1"/>
  <c r="N196" i="1"/>
  <c r="L196" i="1"/>
  <c r="J196" i="1"/>
  <c r="H196" i="1"/>
  <c r="F196" i="1"/>
  <c r="D196" i="1"/>
  <c r="E196" i="1" s="1"/>
  <c r="C196" i="1"/>
  <c r="B196" i="1"/>
  <c r="A196" i="1"/>
  <c r="R195" i="1"/>
  <c r="S195" i="1" s="1"/>
  <c r="P195" i="1"/>
  <c r="N195" i="1"/>
  <c r="L195" i="1"/>
  <c r="J195" i="1"/>
  <c r="H195" i="1"/>
  <c r="F195" i="1"/>
  <c r="D195" i="1"/>
  <c r="E195" i="1" s="1"/>
  <c r="C195" i="1"/>
  <c r="B195" i="1"/>
  <c r="A195" i="1"/>
  <c r="R194" i="1"/>
  <c r="P194" i="1"/>
  <c r="N194" i="1"/>
  <c r="L194" i="1"/>
  <c r="J194" i="1"/>
  <c r="H194" i="1"/>
  <c r="F194" i="1"/>
  <c r="D194" i="1"/>
  <c r="E194" i="1" s="1"/>
  <c r="C194" i="1"/>
  <c r="B194" i="1"/>
  <c r="A194" i="1"/>
  <c r="R193" i="1"/>
  <c r="P193" i="1"/>
  <c r="N193" i="1"/>
  <c r="L193" i="1"/>
  <c r="J193" i="1"/>
  <c r="H193" i="1"/>
  <c r="F193" i="1"/>
  <c r="D193" i="1"/>
  <c r="E193" i="1" s="1"/>
  <c r="C193" i="1"/>
  <c r="B193" i="1"/>
  <c r="A193" i="1"/>
  <c r="R192" i="1"/>
  <c r="P192" i="1"/>
  <c r="N192" i="1"/>
  <c r="L192" i="1"/>
  <c r="J192" i="1"/>
  <c r="H192" i="1"/>
  <c r="F192" i="1"/>
  <c r="E192" i="1"/>
  <c r="D192" i="1"/>
  <c r="C192" i="1"/>
  <c r="B192" i="1"/>
  <c r="A192" i="1"/>
  <c r="R191" i="1"/>
  <c r="P191" i="1"/>
  <c r="N191" i="1"/>
  <c r="L191" i="1"/>
  <c r="J191" i="1"/>
  <c r="H191" i="1"/>
  <c r="F191" i="1"/>
  <c r="D191" i="1"/>
  <c r="E191" i="1" s="1"/>
  <c r="C191" i="1"/>
  <c r="B191" i="1"/>
  <c r="A191" i="1"/>
  <c r="R190" i="1"/>
  <c r="P190" i="1"/>
  <c r="N190" i="1"/>
  <c r="L190" i="1"/>
  <c r="J190" i="1"/>
  <c r="H190" i="1"/>
  <c r="F190" i="1"/>
  <c r="D190" i="1"/>
  <c r="E190" i="1" s="1"/>
  <c r="C190" i="1"/>
  <c r="B190" i="1"/>
  <c r="A190" i="1"/>
  <c r="R189" i="1"/>
  <c r="P189" i="1"/>
  <c r="N189" i="1"/>
  <c r="L189" i="1"/>
  <c r="J189" i="1"/>
  <c r="H189" i="1"/>
  <c r="F189" i="1"/>
  <c r="D189" i="1"/>
  <c r="E189" i="1" s="1"/>
  <c r="C189" i="1"/>
  <c r="B189" i="1"/>
  <c r="A189" i="1"/>
  <c r="R188" i="1"/>
  <c r="P188" i="1"/>
  <c r="N188" i="1"/>
  <c r="L188" i="1"/>
  <c r="J188" i="1"/>
  <c r="H188" i="1"/>
  <c r="F188" i="1"/>
  <c r="D188" i="1"/>
  <c r="E188" i="1" s="1"/>
  <c r="C188" i="1"/>
  <c r="B188" i="1"/>
  <c r="A188" i="1"/>
  <c r="R187" i="1"/>
  <c r="P187" i="1"/>
  <c r="N187" i="1"/>
  <c r="L187" i="1"/>
  <c r="J187" i="1"/>
  <c r="H187" i="1"/>
  <c r="F187" i="1"/>
  <c r="D187" i="1"/>
  <c r="E187" i="1" s="1"/>
  <c r="C187" i="1"/>
  <c r="B187" i="1"/>
  <c r="A187" i="1"/>
  <c r="R186" i="1"/>
  <c r="P186" i="1"/>
  <c r="N186" i="1"/>
  <c r="L186" i="1"/>
  <c r="J186" i="1"/>
  <c r="H186" i="1"/>
  <c r="F186" i="1"/>
  <c r="D186" i="1"/>
  <c r="E186" i="1" s="1"/>
  <c r="C186" i="1"/>
  <c r="B186" i="1"/>
  <c r="A186" i="1"/>
  <c r="R185" i="1"/>
  <c r="P185" i="1"/>
  <c r="N185" i="1"/>
  <c r="L185" i="1"/>
  <c r="J185" i="1"/>
  <c r="H185" i="1"/>
  <c r="F185" i="1"/>
  <c r="D185" i="1"/>
  <c r="E185" i="1" s="1"/>
  <c r="C185" i="1"/>
  <c r="B185" i="1"/>
  <c r="A185" i="1"/>
  <c r="R184" i="1"/>
  <c r="P184" i="1"/>
  <c r="N184" i="1"/>
  <c r="L184" i="1"/>
  <c r="J184" i="1"/>
  <c r="H184" i="1"/>
  <c r="F184" i="1"/>
  <c r="D184" i="1"/>
  <c r="E184" i="1" s="1"/>
  <c r="C184" i="1"/>
  <c r="B184" i="1"/>
  <c r="A184" i="1"/>
  <c r="R183" i="1"/>
  <c r="P183" i="1"/>
  <c r="N183" i="1"/>
  <c r="L183" i="1"/>
  <c r="J183" i="1"/>
  <c r="H183" i="1"/>
  <c r="F183" i="1"/>
  <c r="D183" i="1"/>
  <c r="E183" i="1" s="1"/>
  <c r="C183" i="1"/>
  <c r="B183" i="1"/>
  <c r="A183" i="1"/>
  <c r="R182" i="1"/>
  <c r="P182" i="1"/>
  <c r="N182" i="1"/>
  <c r="L182" i="1"/>
  <c r="J182" i="1"/>
  <c r="H182" i="1"/>
  <c r="F182" i="1"/>
  <c r="D182" i="1"/>
  <c r="E182" i="1" s="1"/>
  <c r="C182" i="1"/>
  <c r="B182" i="1"/>
  <c r="A182" i="1"/>
  <c r="R181" i="1"/>
  <c r="P181" i="1"/>
  <c r="N181" i="1"/>
  <c r="L181" i="1"/>
  <c r="J181" i="1"/>
  <c r="H181" i="1"/>
  <c r="F181" i="1"/>
  <c r="D181" i="1"/>
  <c r="E181" i="1" s="1"/>
  <c r="C181" i="1"/>
  <c r="B181" i="1"/>
  <c r="A181" i="1"/>
  <c r="R180" i="1"/>
  <c r="P180" i="1"/>
  <c r="N180" i="1"/>
  <c r="L180" i="1"/>
  <c r="J180" i="1"/>
  <c r="H180" i="1"/>
  <c r="F180" i="1"/>
  <c r="D180" i="1"/>
  <c r="E180" i="1" s="1"/>
  <c r="C180" i="1"/>
  <c r="B180" i="1"/>
  <c r="A180" i="1"/>
  <c r="R179" i="1"/>
  <c r="P179" i="1"/>
  <c r="N179" i="1"/>
  <c r="L179" i="1"/>
  <c r="J179" i="1"/>
  <c r="H179" i="1"/>
  <c r="F179" i="1"/>
  <c r="D179" i="1"/>
  <c r="E179" i="1" s="1"/>
  <c r="C179" i="1"/>
  <c r="B179" i="1"/>
  <c r="A179" i="1"/>
  <c r="R178" i="1"/>
  <c r="P178" i="1"/>
  <c r="N178" i="1"/>
  <c r="L178" i="1"/>
  <c r="J178" i="1"/>
  <c r="H178" i="1"/>
  <c r="F178" i="1"/>
  <c r="E178" i="1"/>
  <c r="D178" i="1"/>
  <c r="C178" i="1"/>
  <c r="B178" i="1"/>
  <c r="A178" i="1"/>
  <c r="R177" i="1"/>
  <c r="P177" i="1"/>
  <c r="N177" i="1"/>
  <c r="L177" i="1"/>
  <c r="J177" i="1"/>
  <c r="H177" i="1"/>
  <c r="F177" i="1"/>
  <c r="D177" i="1"/>
  <c r="E177" i="1" s="1"/>
  <c r="C177" i="1"/>
  <c r="B177" i="1"/>
  <c r="A177" i="1"/>
  <c r="R176" i="1"/>
  <c r="P176" i="1"/>
  <c r="N176" i="1"/>
  <c r="L176" i="1"/>
  <c r="J176" i="1"/>
  <c r="H176" i="1"/>
  <c r="F176" i="1"/>
  <c r="D176" i="1"/>
  <c r="E176" i="1" s="1"/>
  <c r="C176" i="1"/>
  <c r="B176" i="1"/>
  <c r="A176" i="1"/>
  <c r="R175" i="1"/>
  <c r="P175" i="1"/>
  <c r="N175" i="1"/>
  <c r="L175" i="1"/>
  <c r="J175" i="1"/>
  <c r="H175" i="1"/>
  <c r="F175" i="1"/>
  <c r="D175" i="1"/>
  <c r="E175" i="1" s="1"/>
  <c r="C175" i="1"/>
  <c r="B175" i="1"/>
  <c r="A175" i="1"/>
  <c r="R174" i="1"/>
  <c r="S174" i="1" s="1"/>
  <c r="P174" i="1"/>
  <c r="N174" i="1"/>
  <c r="L174" i="1"/>
  <c r="J174" i="1"/>
  <c r="H174" i="1"/>
  <c r="F174" i="1"/>
  <c r="D174" i="1"/>
  <c r="E174" i="1" s="1"/>
  <c r="C174" i="1"/>
  <c r="B174" i="1"/>
  <c r="A174" i="1"/>
  <c r="R173" i="1"/>
  <c r="P173" i="1"/>
  <c r="N173" i="1"/>
  <c r="L173" i="1"/>
  <c r="J173" i="1"/>
  <c r="H173" i="1"/>
  <c r="F173" i="1"/>
  <c r="D173" i="1"/>
  <c r="E173" i="1" s="1"/>
  <c r="C173" i="1"/>
  <c r="B173" i="1"/>
  <c r="A173" i="1"/>
  <c r="R172" i="1"/>
  <c r="P172" i="1"/>
  <c r="N172" i="1"/>
  <c r="L172" i="1"/>
  <c r="J172" i="1"/>
  <c r="H172" i="1"/>
  <c r="F172" i="1"/>
  <c r="D172" i="1"/>
  <c r="E172" i="1" s="1"/>
  <c r="C172" i="1"/>
  <c r="B172" i="1"/>
  <c r="A172" i="1"/>
  <c r="R171" i="1"/>
  <c r="P171" i="1"/>
  <c r="N171" i="1"/>
  <c r="L171" i="1"/>
  <c r="J171" i="1"/>
  <c r="H171" i="1"/>
  <c r="F171" i="1"/>
  <c r="D171" i="1"/>
  <c r="E171" i="1" s="1"/>
  <c r="C171" i="1"/>
  <c r="B171" i="1"/>
  <c r="A171" i="1"/>
  <c r="R170" i="1"/>
  <c r="P170" i="1"/>
  <c r="N170" i="1"/>
  <c r="L170" i="1"/>
  <c r="J170" i="1"/>
  <c r="H170" i="1"/>
  <c r="F170" i="1"/>
  <c r="D170" i="1"/>
  <c r="E170" i="1" s="1"/>
  <c r="C170" i="1"/>
  <c r="B170" i="1"/>
  <c r="A170" i="1"/>
  <c r="R169" i="1"/>
  <c r="P169" i="1"/>
  <c r="N169" i="1"/>
  <c r="L169" i="1"/>
  <c r="J169" i="1"/>
  <c r="H169" i="1"/>
  <c r="F169" i="1"/>
  <c r="D169" i="1"/>
  <c r="E169" i="1" s="1"/>
  <c r="C169" i="1"/>
  <c r="B169" i="1"/>
  <c r="A169" i="1"/>
  <c r="R168" i="1"/>
  <c r="P168" i="1"/>
  <c r="N168" i="1"/>
  <c r="L168" i="1"/>
  <c r="J168" i="1"/>
  <c r="H168" i="1"/>
  <c r="F168" i="1"/>
  <c r="D168" i="1"/>
  <c r="E168" i="1" s="1"/>
  <c r="C168" i="1"/>
  <c r="B168" i="1"/>
  <c r="A168" i="1"/>
  <c r="R167" i="1"/>
  <c r="P167" i="1"/>
  <c r="N167" i="1"/>
  <c r="L167" i="1"/>
  <c r="J167" i="1"/>
  <c r="H167" i="1"/>
  <c r="F167" i="1"/>
  <c r="D167" i="1"/>
  <c r="E167" i="1" s="1"/>
  <c r="C167" i="1"/>
  <c r="B167" i="1"/>
  <c r="A167" i="1"/>
  <c r="R166" i="1"/>
  <c r="P166" i="1"/>
  <c r="N166" i="1"/>
  <c r="L166" i="1"/>
  <c r="J166" i="1"/>
  <c r="H166" i="1"/>
  <c r="F166" i="1"/>
  <c r="E166" i="1"/>
  <c r="D166" i="1"/>
  <c r="C166" i="1"/>
  <c r="B166" i="1"/>
  <c r="A166" i="1"/>
  <c r="R165" i="1"/>
  <c r="P165" i="1"/>
  <c r="N165" i="1"/>
  <c r="L165" i="1"/>
  <c r="J165" i="1"/>
  <c r="H165" i="1"/>
  <c r="F165" i="1"/>
  <c r="D165" i="1"/>
  <c r="E165" i="1" s="1"/>
  <c r="C165" i="1"/>
  <c r="B165" i="1"/>
  <c r="A165" i="1"/>
  <c r="R164" i="1"/>
  <c r="P164" i="1"/>
  <c r="N164" i="1"/>
  <c r="L164" i="1"/>
  <c r="J164" i="1"/>
  <c r="H164" i="1"/>
  <c r="F164" i="1"/>
  <c r="D164" i="1"/>
  <c r="E164" i="1" s="1"/>
  <c r="C164" i="1"/>
  <c r="B164" i="1"/>
  <c r="A164" i="1"/>
  <c r="R163" i="1"/>
  <c r="P163" i="1"/>
  <c r="N163" i="1"/>
  <c r="L163" i="1"/>
  <c r="J163" i="1"/>
  <c r="H163" i="1"/>
  <c r="F163" i="1"/>
  <c r="D163" i="1"/>
  <c r="E163" i="1" s="1"/>
  <c r="C163" i="1"/>
  <c r="B163" i="1"/>
  <c r="A163" i="1"/>
  <c r="R162" i="1"/>
  <c r="P162" i="1"/>
  <c r="N162" i="1"/>
  <c r="L162" i="1"/>
  <c r="J162" i="1"/>
  <c r="H162" i="1"/>
  <c r="F162" i="1"/>
  <c r="D162" i="1"/>
  <c r="E162" i="1" s="1"/>
  <c r="C162" i="1"/>
  <c r="B162" i="1"/>
  <c r="A162" i="1"/>
  <c r="R161" i="1"/>
  <c r="P161" i="1"/>
  <c r="N161" i="1"/>
  <c r="L161" i="1"/>
  <c r="J161" i="1"/>
  <c r="H161" i="1"/>
  <c r="F161" i="1"/>
  <c r="D161" i="1"/>
  <c r="E161" i="1" s="1"/>
  <c r="C161" i="1"/>
  <c r="B161" i="1"/>
  <c r="A161" i="1"/>
  <c r="R160" i="1"/>
  <c r="P160" i="1"/>
  <c r="N160" i="1"/>
  <c r="L160" i="1"/>
  <c r="J160" i="1"/>
  <c r="H160" i="1"/>
  <c r="F160" i="1"/>
  <c r="D160" i="1"/>
  <c r="E160" i="1" s="1"/>
  <c r="C160" i="1"/>
  <c r="B160" i="1"/>
  <c r="A160" i="1"/>
  <c r="R159" i="1"/>
  <c r="P159" i="1"/>
  <c r="N159" i="1"/>
  <c r="L159" i="1"/>
  <c r="J159" i="1"/>
  <c r="H159" i="1"/>
  <c r="F159" i="1"/>
  <c r="D159" i="1"/>
  <c r="E159" i="1" s="1"/>
  <c r="C159" i="1"/>
  <c r="B159" i="1"/>
  <c r="A159" i="1"/>
  <c r="R158" i="1"/>
  <c r="P158" i="1"/>
  <c r="N158" i="1"/>
  <c r="L158" i="1"/>
  <c r="J158" i="1"/>
  <c r="H158" i="1"/>
  <c r="F158" i="1"/>
  <c r="D158" i="1"/>
  <c r="E158" i="1" s="1"/>
  <c r="C158" i="1"/>
  <c r="B158" i="1"/>
  <c r="A158" i="1"/>
  <c r="R157" i="1"/>
  <c r="P157" i="1"/>
  <c r="N157" i="1"/>
  <c r="L157" i="1"/>
  <c r="J157" i="1"/>
  <c r="H157" i="1"/>
  <c r="F157" i="1"/>
  <c r="D157" i="1"/>
  <c r="E157" i="1" s="1"/>
  <c r="C157" i="1"/>
  <c r="B157" i="1"/>
  <c r="A157" i="1"/>
  <c r="R156" i="1"/>
  <c r="P156" i="1"/>
  <c r="N156" i="1"/>
  <c r="L156" i="1"/>
  <c r="J156" i="1"/>
  <c r="H156" i="1"/>
  <c r="F156" i="1"/>
  <c r="E156" i="1"/>
  <c r="D156" i="1"/>
  <c r="C156" i="1"/>
  <c r="B156" i="1"/>
  <c r="A156" i="1"/>
  <c r="R155" i="1"/>
  <c r="P155" i="1"/>
  <c r="N155" i="1"/>
  <c r="L155" i="1"/>
  <c r="J155" i="1"/>
  <c r="H155" i="1"/>
  <c r="F155" i="1"/>
  <c r="D155" i="1"/>
  <c r="E155" i="1" s="1"/>
  <c r="C155" i="1"/>
  <c r="B155" i="1"/>
  <c r="A155" i="1"/>
  <c r="R154" i="1"/>
  <c r="P154" i="1"/>
  <c r="N154" i="1"/>
  <c r="L154" i="1"/>
  <c r="J154" i="1"/>
  <c r="H154" i="1"/>
  <c r="F154" i="1"/>
  <c r="D154" i="1"/>
  <c r="E154" i="1" s="1"/>
  <c r="C154" i="1"/>
  <c r="B154" i="1"/>
  <c r="A154" i="1"/>
  <c r="R153" i="1"/>
  <c r="P153" i="1"/>
  <c r="N153" i="1"/>
  <c r="L153" i="1"/>
  <c r="J153" i="1"/>
  <c r="H153" i="1"/>
  <c r="F153" i="1"/>
  <c r="D153" i="1"/>
  <c r="E153" i="1" s="1"/>
  <c r="C153" i="1"/>
  <c r="B153" i="1"/>
  <c r="A153" i="1"/>
  <c r="R152" i="1"/>
  <c r="P152" i="1"/>
  <c r="N152" i="1"/>
  <c r="L152" i="1"/>
  <c r="J152" i="1"/>
  <c r="H152" i="1"/>
  <c r="F152" i="1"/>
  <c r="D152" i="1"/>
  <c r="E152" i="1" s="1"/>
  <c r="C152" i="1"/>
  <c r="B152" i="1"/>
  <c r="A152" i="1"/>
  <c r="R151" i="1"/>
  <c r="P151" i="1"/>
  <c r="N151" i="1"/>
  <c r="L151" i="1"/>
  <c r="J151" i="1"/>
  <c r="H151" i="1"/>
  <c r="F151" i="1"/>
  <c r="D151" i="1"/>
  <c r="E151" i="1" s="1"/>
  <c r="C151" i="1"/>
  <c r="B151" i="1"/>
  <c r="A151" i="1"/>
  <c r="R150" i="1"/>
  <c r="P150" i="1"/>
  <c r="N150" i="1"/>
  <c r="L150" i="1"/>
  <c r="J150" i="1"/>
  <c r="H150" i="1"/>
  <c r="F150" i="1"/>
  <c r="D150" i="1"/>
  <c r="E150" i="1" s="1"/>
  <c r="C150" i="1"/>
  <c r="B150" i="1"/>
  <c r="A150" i="1"/>
  <c r="R149" i="1"/>
  <c r="P149" i="1"/>
  <c r="N149" i="1"/>
  <c r="L149" i="1"/>
  <c r="J149" i="1"/>
  <c r="H149" i="1"/>
  <c r="F149" i="1"/>
  <c r="D149" i="1"/>
  <c r="E149" i="1" s="1"/>
  <c r="C149" i="1"/>
  <c r="B149" i="1"/>
  <c r="A149" i="1"/>
  <c r="R148" i="1"/>
  <c r="P148" i="1"/>
  <c r="N148" i="1"/>
  <c r="L148" i="1"/>
  <c r="J148" i="1"/>
  <c r="H148" i="1"/>
  <c r="F148" i="1"/>
  <c r="D148" i="1"/>
  <c r="E148" i="1" s="1"/>
  <c r="C148" i="1"/>
  <c r="B148" i="1"/>
  <c r="A148" i="1"/>
  <c r="R147" i="1"/>
  <c r="P147" i="1"/>
  <c r="N147" i="1"/>
  <c r="L147" i="1"/>
  <c r="J147" i="1"/>
  <c r="H147" i="1"/>
  <c r="F147" i="1"/>
  <c r="D147" i="1"/>
  <c r="E147" i="1" s="1"/>
  <c r="C147" i="1"/>
  <c r="B147" i="1"/>
  <c r="A147" i="1"/>
  <c r="R146" i="1"/>
  <c r="P146" i="1"/>
  <c r="N146" i="1"/>
  <c r="L146" i="1"/>
  <c r="J146" i="1"/>
  <c r="H146" i="1"/>
  <c r="F146" i="1"/>
  <c r="D146" i="1"/>
  <c r="E146" i="1" s="1"/>
  <c r="C146" i="1"/>
  <c r="B146" i="1"/>
  <c r="A146" i="1"/>
  <c r="R145" i="1"/>
  <c r="P145" i="1"/>
  <c r="N145" i="1"/>
  <c r="L145" i="1"/>
  <c r="J145" i="1"/>
  <c r="H145" i="1"/>
  <c r="F145" i="1"/>
  <c r="D145" i="1"/>
  <c r="E145" i="1" s="1"/>
  <c r="C145" i="1"/>
  <c r="B145" i="1"/>
  <c r="A145" i="1"/>
  <c r="R144" i="1"/>
  <c r="P144" i="1"/>
  <c r="N144" i="1"/>
  <c r="L144" i="1"/>
  <c r="J144" i="1"/>
  <c r="H144" i="1"/>
  <c r="F144" i="1"/>
  <c r="D144" i="1"/>
  <c r="E144" i="1" s="1"/>
  <c r="C144" i="1"/>
  <c r="B144" i="1"/>
  <c r="A144" i="1"/>
  <c r="R143" i="1"/>
  <c r="P143" i="1"/>
  <c r="N143" i="1"/>
  <c r="L143" i="1"/>
  <c r="J143" i="1"/>
  <c r="H143" i="1"/>
  <c r="F143" i="1"/>
  <c r="D143" i="1"/>
  <c r="E143" i="1" s="1"/>
  <c r="C143" i="1"/>
  <c r="B143" i="1"/>
  <c r="A143" i="1"/>
  <c r="R142" i="1"/>
  <c r="P142" i="1"/>
  <c r="N142" i="1"/>
  <c r="L142" i="1"/>
  <c r="J142" i="1"/>
  <c r="H142" i="1"/>
  <c r="F142" i="1"/>
  <c r="D142" i="1"/>
  <c r="E142" i="1" s="1"/>
  <c r="C142" i="1"/>
  <c r="B142" i="1"/>
  <c r="A142" i="1"/>
  <c r="R141" i="1"/>
  <c r="P141" i="1"/>
  <c r="N141" i="1"/>
  <c r="L141" i="1"/>
  <c r="J141" i="1"/>
  <c r="H141" i="1"/>
  <c r="F141" i="1"/>
  <c r="D141" i="1"/>
  <c r="E141" i="1" s="1"/>
  <c r="C141" i="1"/>
  <c r="B141" i="1"/>
  <c r="A141" i="1"/>
  <c r="R140" i="1"/>
  <c r="P140" i="1"/>
  <c r="N140" i="1"/>
  <c r="L140" i="1"/>
  <c r="J140" i="1"/>
  <c r="H140" i="1"/>
  <c r="F140" i="1"/>
  <c r="D140" i="1"/>
  <c r="E140" i="1" s="1"/>
  <c r="C140" i="1"/>
  <c r="B140" i="1"/>
  <c r="A140" i="1"/>
  <c r="R139" i="1"/>
  <c r="P139" i="1"/>
  <c r="N139" i="1"/>
  <c r="L139" i="1"/>
  <c r="J139" i="1"/>
  <c r="H139" i="1"/>
  <c r="F139" i="1"/>
  <c r="D139" i="1"/>
  <c r="E139" i="1" s="1"/>
  <c r="C139" i="1"/>
  <c r="B139" i="1"/>
  <c r="A139" i="1"/>
  <c r="R138" i="1"/>
  <c r="P138" i="1"/>
  <c r="N138" i="1"/>
  <c r="L138" i="1"/>
  <c r="J138" i="1"/>
  <c r="H138" i="1"/>
  <c r="F138" i="1"/>
  <c r="D138" i="1"/>
  <c r="E138" i="1" s="1"/>
  <c r="C138" i="1"/>
  <c r="B138" i="1"/>
  <c r="A138" i="1"/>
  <c r="R137" i="1"/>
  <c r="P137" i="1"/>
  <c r="N137" i="1"/>
  <c r="L137" i="1"/>
  <c r="J137" i="1"/>
  <c r="H137" i="1"/>
  <c r="F137" i="1"/>
  <c r="D137" i="1"/>
  <c r="E137" i="1" s="1"/>
  <c r="C137" i="1"/>
  <c r="B137" i="1"/>
  <c r="A137" i="1"/>
  <c r="R136" i="1"/>
  <c r="P136" i="1"/>
  <c r="N136" i="1"/>
  <c r="L136" i="1"/>
  <c r="J136" i="1"/>
  <c r="H136" i="1"/>
  <c r="F136" i="1"/>
  <c r="D136" i="1"/>
  <c r="E136" i="1" s="1"/>
  <c r="C136" i="1"/>
  <c r="B136" i="1"/>
  <c r="A136" i="1"/>
  <c r="R135" i="1"/>
  <c r="P135" i="1"/>
  <c r="N135" i="1"/>
  <c r="L135" i="1"/>
  <c r="J135" i="1"/>
  <c r="H135" i="1"/>
  <c r="F135" i="1"/>
  <c r="D135" i="1"/>
  <c r="E135" i="1" s="1"/>
  <c r="C135" i="1"/>
  <c r="B135" i="1"/>
  <c r="A135" i="1"/>
  <c r="R134" i="1"/>
  <c r="P134" i="1"/>
  <c r="N134" i="1"/>
  <c r="L134" i="1"/>
  <c r="J134" i="1"/>
  <c r="H134" i="1"/>
  <c r="F134" i="1"/>
  <c r="D134" i="1"/>
  <c r="E134" i="1" s="1"/>
  <c r="C134" i="1"/>
  <c r="B134" i="1"/>
  <c r="A134" i="1"/>
  <c r="R133" i="1"/>
  <c r="P133" i="1"/>
  <c r="N133" i="1"/>
  <c r="L133" i="1"/>
  <c r="J133" i="1"/>
  <c r="H133" i="1"/>
  <c r="F133" i="1"/>
  <c r="D133" i="1"/>
  <c r="E133" i="1" s="1"/>
  <c r="C133" i="1"/>
  <c r="B133" i="1"/>
  <c r="A133" i="1"/>
  <c r="R132" i="1"/>
  <c r="P132" i="1"/>
  <c r="N132" i="1"/>
  <c r="L132" i="1"/>
  <c r="J132" i="1"/>
  <c r="H132" i="1"/>
  <c r="F132" i="1"/>
  <c r="D132" i="1"/>
  <c r="E132" i="1" s="1"/>
  <c r="C132" i="1"/>
  <c r="B132" i="1"/>
  <c r="A132" i="1"/>
  <c r="R131" i="1"/>
  <c r="P131" i="1"/>
  <c r="N131" i="1"/>
  <c r="L131" i="1"/>
  <c r="J131" i="1"/>
  <c r="H131" i="1"/>
  <c r="F131" i="1"/>
  <c r="E131" i="1"/>
  <c r="D131" i="1"/>
  <c r="C131" i="1"/>
  <c r="B131" i="1"/>
  <c r="A131" i="1"/>
  <c r="R130" i="1"/>
  <c r="P130" i="1"/>
  <c r="N130" i="1"/>
  <c r="L130" i="1"/>
  <c r="J130" i="1"/>
  <c r="H130" i="1"/>
  <c r="F130" i="1"/>
  <c r="D130" i="1"/>
  <c r="E130" i="1" s="1"/>
  <c r="C130" i="1"/>
  <c r="B130" i="1"/>
  <c r="A130" i="1"/>
  <c r="R129" i="1"/>
  <c r="P129" i="1"/>
  <c r="N129" i="1"/>
  <c r="L129" i="1"/>
  <c r="J129" i="1"/>
  <c r="H129" i="1"/>
  <c r="F129" i="1"/>
  <c r="D129" i="1"/>
  <c r="E129" i="1" s="1"/>
  <c r="C129" i="1"/>
  <c r="B129" i="1"/>
  <c r="A129" i="1"/>
  <c r="R128" i="1"/>
  <c r="P128" i="1"/>
  <c r="N128" i="1"/>
  <c r="L128" i="1"/>
  <c r="J128" i="1"/>
  <c r="H128" i="1"/>
  <c r="F128" i="1"/>
  <c r="D128" i="1"/>
  <c r="E128" i="1" s="1"/>
  <c r="C128" i="1"/>
  <c r="B128" i="1"/>
  <c r="A128" i="1"/>
  <c r="R127" i="1"/>
  <c r="P127" i="1"/>
  <c r="N127" i="1"/>
  <c r="L127" i="1"/>
  <c r="J127" i="1"/>
  <c r="H127" i="1"/>
  <c r="F127" i="1"/>
  <c r="D127" i="1"/>
  <c r="E127" i="1" s="1"/>
  <c r="C127" i="1"/>
  <c r="B127" i="1"/>
  <c r="A127" i="1"/>
  <c r="R126" i="1"/>
  <c r="P126" i="1"/>
  <c r="N126" i="1"/>
  <c r="L126" i="1"/>
  <c r="J126" i="1"/>
  <c r="H126" i="1"/>
  <c r="F126" i="1"/>
  <c r="D126" i="1"/>
  <c r="E126" i="1" s="1"/>
  <c r="C126" i="1"/>
  <c r="B126" i="1"/>
  <c r="A126" i="1"/>
  <c r="R125" i="1"/>
  <c r="P125" i="1"/>
  <c r="N125" i="1"/>
  <c r="L125" i="1"/>
  <c r="J125" i="1"/>
  <c r="H125" i="1"/>
  <c r="F125" i="1"/>
  <c r="D125" i="1"/>
  <c r="E125" i="1" s="1"/>
  <c r="C125" i="1"/>
  <c r="B125" i="1"/>
  <c r="A125" i="1"/>
  <c r="R124" i="1"/>
  <c r="P124" i="1"/>
  <c r="N124" i="1"/>
  <c r="L124" i="1"/>
  <c r="J124" i="1"/>
  <c r="H124" i="1"/>
  <c r="F124" i="1"/>
  <c r="D124" i="1"/>
  <c r="E124" i="1" s="1"/>
  <c r="C124" i="1"/>
  <c r="B124" i="1"/>
  <c r="A124" i="1"/>
  <c r="R123" i="1"/>
  <c r="P123" i="1"/>
  <c r="N123" i="1"/>
  <c r="L123" i="1"/>
  <c r="J123" i="1"/>
  <c r="H123" i="1"/>
  <c r="F123" i="1"/>
  <c r="D123" i="1"/>
  <c r="E123" i="1" s="1"/>
  <c r="C123" i="1"/>
  <c r="B123" i="1"/>
  <c r="A123" i="1"/>
  <c r="R122" i="1"/>
  <c r="P122" i="1"/>
  <c r="N122" i="1"/>
  <c r="L122" i="1"/>
  <c r="J122" i="1"/>
  <c r="H122" i="1"/>
  <c r="F122" i="1"/>
  <c r="D122" i="1"/>
  <c r="E122" i="1" s="1"/>
  <c r="C122" i="1"/>
  <c r="B122" i="1"/>
  <c r="A122" i="1"/>
  <c r="R121" i="1"/>
  <c r="P121" i="1"/>
  <c r="N121" i="1"/>
  <c r="L121" i="1"/>
  <c r="J121" i="1"/>
  <c r="H121" i="1"/>
  <c r="F121" i="1"/>
  <c r="D121" i="1"/>
  <c r="E121" i="1" s="1"/>
  <c r="C121" i="1"/>
  <c r="B121" i="1"/>
  <c r="A121" i="1"/>
  <c r="R120" i="1"/>
  <c r="P120" i="1"/>
  <c r="N120" i="1"/>
  <c r="L120" i="1"/>
  <c r="J120" i="1"/>
  <c r="H120" i="1"/>
  <c r="F120" i="1"/>
  <c r="D120" i="1"/>
  <c r="E120" i="1" s="1"/>
  <c r="C120" i="1"/>
  <c r="B120" i="1"/>
  <c r="A120" i="1"/>
  <c r="R119" i="1"/>
  <c r="P119" i="1"/>
  <c r="N119" i="1"/>
  <c r="L119" i="1"/>
  <c r="J119" i="1"/>
  <c r="H119" i="1"/>
  <c r="F119" i="1"/>
  <c r="D119" i="1"/>
  <c r="E119" i="1" s="1"/>
  <c r="C119" i="1"/>
  <c r="B119" i="1"/>
  <c r="A119" i="1"/>
  <c r="R118" i="1"/>
  <c r="P118" i="1"/>
  <c r="N118" i="1"/>
  <c r="L118" i="1"/>
  <c r="J118" i="1"/>
  <c r="H118" i="1"/>
  <c r="F118" i="1"/>
  <c r="D118" i="1"/>
  <c r="E118" i="1" s="1"/>
  <c r="C118" i="1"/>
  <c r="B118" i="1"/>
  <c r="A118" i="1"/>
  <c r="R117" i="1"/>
  <c r="P117" i="1"/>
  <c r="N117" i="1"/>
  <c r="L117" i="1"/>
  <c r="J117" i="1"/>
  <c r="H117" i="1"/>
  <c r="F117" i="1"/>
  <c r="D117" i="1"/>
  <c r="E117" i="1" s="1"/>
  <c r="C117" i="1"/>
  <c r="B117" i="1"/>
  <c r="A117" i="1"/>
  <c r="R116" i="1"/>
  <c r="P116" i="1"/>
  <c r="N116" i="1"/>
  <c r="L116" i="1"/>
  <c r="J116" i="1"/>
  <c r="H116" i="1"/>
  <c r="F116" i="1"/>
  <c r="D116" i="1"/>
  <c r="E116" i="1" s="1"/>
  <c r="C116" i="1"/>
  <c r="B116" i="1"/>
  <c r="A116" i="1"/>
  <c r="R115" i="1"/>
  <c r="P115" i="1"/>
  <c r="N115" i="1"/>
  <c r="L115" i="1"/>
  <c r="J115" i="1"/>
  <c r="H115" i="1"/>
  <c r="F115" i="1"/>
  <c r="D115" i="1"/>
  <c r="E115" i="1" s="1"/>
  <c r="C115" i="1"/>
  <c r="B115" i="1"/>
  <c r="A115" i="1"/>
  <c r="R114" i="1"/>
  <c r="P114" i="1"/>
  <c r="N114" i="1"/>
  <c r="L114" i="1"/>
  <c r="J114" i="1"/>
  <c r="H114" i="1"/>
  <c r="F114" i="1"/>
  <c r="D114" i="1"/>
  <c r="E114" i="1" s="1"/>
  <c r="C114" i="1"/>
  <c r="B114" i="1"/>
  <c r="A114" i="1"/>
  <c r="R113" i="1"/>
  <c r="P113" i="1"/>
  <c r="N113" i="1"/>
  <c r="L113" i="1"/>
  <c r="J113" i="1"/>
  <c r="H113" i="1"/>
  <c r="F113" i="1"/>
  <c r="D113" i="1"/>
  <c r="E113" i="1" s="1"/>
  <c r="C113" i="1"/>
  <c r="B113" i="1"/>
  <c r="A113" i="1"/>
  <c r="R112" i="1"/>
  <c r="P112" i="1"/>
  <c r="N112" i="1"/>
  <c r="L112" i="1"/>
  <c r="J112" i="1"/>
  <c r="H112" i="1"/>
  <c r="F112" i="1"/>
  <c r="E112" i="1"/>
  <c r="D112" i="1"/>
  <c r="C112" i="1"/>
  <c r="B112" i="1"/>
  <c r="A112" i="1"/>
  <c r="R111" i="1"/>
  <c r="P111" i="1"/>
  <c r="N111" i="1"/>
  <c r="L111" i="1"/>
  <c r="J111" i="1"/>
  <c r="H111" i="1"/>
  <c r="F111" i="1"/>
  <c r="D111" i="1"/>
  <c r="E111" i="1" s="1"/>
  <c r="C111" i="1"/>
  <c r="B111" i="1"/>
  <c r="A111" i="1"/>
  <c r="R110" i="1"/>
  <c r="P110" i="1"/>
  <c r="N110" i="1"/>
  <c r="L110" i="1"/>
  <c r="J110" i="1"/>
  <c r="H110" i="1"/>
  <c r="F110" i="1"/>
  <c r="D110" i="1"/>
  <c r="E110" i="1" s="1"/>
  <c r="C110" i="1"/>
  <c r="B110" i="1"/>
  <c r="A110" i="1"/>
  <c r="R109" i="1"/>
  <c r="P109" i="1"/>
  <c r="N109" i="1"/>
  <c r="L109" i="1"/>
  <c r="J109" i="1"/>
  <c r="H109" i="1"/>
  <c r="F109" i="1"/>
  <c r="D109" i="1"/>
  <c r="E109" i="1" s="1"/>
  <c r="C109" i="1"/>
  <c r="B109" i="1"/>
  <c r="A109" i="1"/>
  <c r="R108" i="1"/>
  <c r="P108" i="1"/>
  <c r="N108" i="1"/>
  <c r="L108" i="1"/>
  <c r="J108" i="1"/>
  <c r="H108" i="1"/>
  <c r="F108" i="1"/>
  <c r="D108" i="1"/>
  <c r="E108" i="1" s="1"/>
  <c r="C108" i="1"/>
  <c r="B108" i="1"/>
  <c r="A108" i="1"/>
  <c r="R107" i="1"/>
  <c r="P107" i="1"/>
  <c r="N107" i="1"/>
  <c r="L107" i="1"/>
  <c r="J107" i="1"/>
  <c r="H107" i="1"/>
  <c r="F107" i="1"/>
  <c r="D107" i="1"/>
  <c r="E107" i="1" s="1"/>
  <c r="C107" i="1"/>
  <c r="B107" i="1"/>
  <c r="A107" i="1"/>
  <c r="R106" i="1"/>
  <c r="P106" i="1"/>
  <c r="N106" i="1"/>
  <c r="L106" i="1"/>
  <c r="J106" i="1"/>
  <c r="H106" i="1"/>
  <c r="F106" i="1"/>
  <c r="D106" i="1"/>
  <c r="E106" i="1" s="1"/>
  <c r="C106" i="1"/>
  <c r="B106" i="1"/>
  <c r="A106" i="1"/>
  <c r="R105" i="1"/>
  <c r="P105" i="1"/>
  <c r="N105" i="1"/>
  <c r="L105" i="1"/>
  <c r="J105" i="1"/>
  <c r="H105" i="1"/>
  <c r="F105" i="1"/>
  <c r="D105" i="1"/>
  <c r="E105" i="1" s="1"/>
  <c r="C105" i="1"/>
  <c r="B105" i="1"/>
  <c r="A105" i="1"/>
  <c r="R104" i="1"/>
  <c r="P104" i="1"/>
  <c r="N104" i="1"/>
  <c r="L104" i="1"/>
  <c r="J104" i="1"/>
  <c r="H104" i="1"/>
  <c r="F104" i="1"/>
  <c r="D104" i="1"/>
  <c r="E104" i="1" s="1"/>
  <c r="C104" i="1"/>
  <c r="B104" i="1"/>
  <c r="A104" i="1"/>
  <c r="R103" i="1"/>
  <c r="P103" i="1"/>
  <c r="N103" i="1"/>
  <c r="L103" i="1"/>
  <c r="J103" i="1"/>
  <c r="H103" i="1"/>
  <c r="F103" i="1"/>
  <c r="D103" i="1"/>
  <c r="E103" i="1" s="1"/>
  <c r="C103" i="1"/>
  <c r="B103" i="1"/>
  <c r="A103" i="1"/>
  <c r="R102" i="1"/>
  <c r="P102" i="1"/>
  <c r="N102" i="1"/>
  <c r="L102" i="1"/>
  <c r="J102" i="1"/>
  <c r="H102" i="1"/>
  <c r="F102" i="1"/>
  <c r="D102" i="1"/>
  <c r="E102" i="1" s="1"/>
  <c r="C102" i="1"/>
  <c r="B102" i="1"/>
  <c r="A102" i="1"/>
  <c r="R101" i="1"/>
  <c r="P101" i="1"/>
  <c r="N101" i="1"/>
  <c r="L101" i="1"/>
  <c r="J101" i="1"/>
  <c r="H101" i="1"/>
  <c r="F101" i="1"/>
  <c r="D101" i="1"/>
  <c r="E101" i="1" s="1"/>
  <c r="C101" i="1"/>
  <c r="B101" i="1"/>
  <c r="A101" i="1"/>
  <c r="R100" i="1"/>
  <c r="P100" i="1"/>
  <c r="N100" i="1"/>
  <c r="L100" i="1"/>
  <c r="J100" i="1"/>
  <c r="H100" i="1"/>
  <c r="F100" i="1"/>
  <c r="D100" i="1"/>
  <c r="E100" i="1" s="1"/>
  <c r="C100" i="1"/>
  <c r="B100" i="1"/>
  <c r="A100" i="1"/>
  <c r="R99" i="1"/>
  <c r="P99" i="1"/>
  <c r="N99" i="1"/>
  <c r="L99" i="1"/>
  <c r="J99" i="1"/>
  <c r="H99" i="1"/>
  <c r="F99" i="1"/>
  <c r="D99" i="1"/>
  <c r="E99" i="1" s="1"/>
  <c r="C99" i="1"/>
  <c r="B99" i="1"/>
  <c r="A99" i="1"/>
  <c r="R98" i="1"/>
  <c r="P98" i="1"/>
  <c r="N98" i="1"/>
  <c r="L98" i="1"/>
  <c r="J98" i="1"/>
  <c r="H98" i="1"/>
  <c r="F98" i="1"/>
  <c r="D98" i="1"/>
  <c r="E98" i="1" s="1"/>
  <c r="C98" i="1"/>
  <c r="B98" i="1"/>
  <c r="A98" i="1"/>
  <c r="R97" i="1"/>
  <c r="P97" i="1"/>
  <c r="N97" i="1"/>
  <c r="L97" i="1"/>
  <c r="J97" i="1"/>
  <c r="H97" i="1"/>
  <c r="F97" i="1"/>
  <c r="D97" i="1"/>
  <c r="E97" i="1" s="1"/>
  <c r="C97" i="1"/>
  <c r="B97" i="1"/>
  <c r="A97" i="1"/>
  <c r="R96" i="1"/>
  <c r="P96" i="1"/>
  <c r="N96" i="1"/>
  <c r="L96" i="1"/>
  <c r="J96" i="1"/>
  <c r="H96" i="1"/>
  <c r="F96" i="1"/>
  <c r="D96" i="1"/>
  <c r="E96" i="1" s="1"/>
  <c r="C96" i="1"/>
  <c r="B96" i="1"/>
  <c r="A96" i="1"/>
  <c r="R95" i="1"/>
  <c r="P95" i="1"/>
  <c r="N95" i="1"/>
  <c r="L95" i="1"/>
  <c r="J95" i="1"/>
  <c r="H95" i="1"/>
  <c r="F95" i="1"/>
  <c r="D95" i="1"/>
  <c r="E95" i="1" s="1"/>
  <c r="C95" i="1"/>
  <c r="B95" i="1"/>
  <c r="A95" i="1"/>
  <c r="R94" i="1"/>
  <c r="P94" i="1"/>
  <c r="N94" i="1"/>
  <c r="L94" i="1"/>
  <c r="J94" i="1"/>
  <c r="H94" i="1"/>
  <c r="F94" i="1"/>
  <c r="D94" i="1"/>
  <c r="E94" i="1" s="1"/>
  <c r="C94" i="1"/>
  <c r="B94" i="1"/>
  <c r="A94" i="1"/>
  <c r="R93" i="1"/>
  <c r="P93" i="1"/>
  <c r="N93" i="1"/>
  <c r="L93" i="1"/>
  <c r="J93" i="1"/>
  <c r="H93" i="1"/>
  <c r="F93" i="1"/>
  <c r="D93" i="1"/>
  <c r="E93" i="1" s="1"/>
  <c r="C93" i="1"/>
  <c r="B93" i="1"/>
  <c r="A93" i="1"/>
  <c r="R92" i="1"/>
  <c r="P92" i="1"/>
  <c r="N92" i="1"/>
  <c r="L92" i="1"/>
  <c r="J92" i="1"/>
  <c r="H92" i="1"/>
  <c r="F92" i="1"/>
  <c r="D92" i="1"/>
  <c r="E92" i="1" s="1"/>
  <c r="C92" i="1"/>
  <c r="B92" i="1"/>
  <c r="A92" i="1"/>
  <c r="R91" i="1"/>
  <c r="P91" i="1"/>
  <c r="N91" i="1"/>
  <c r="L91" i="1"/>
  <c r="J91" i="1"/>
  <c r="H91" i="1"/>
  <c r="F91" i="1"/>
  <c r="D91" i="1"/>
  <c r="E91" i="1" s="1"/>
  <c r="C91" i="1"/>
  <c r="B91" i="1"/>
  <c r="A91" i="1"/>
  <c r="R90" i="1"/>
  <c r="P90" i="1"/>
  <c r="N90" i="1"/>
  <c r="L90" i="1"/>
  <c r="J90" i="1"/>
  <c r="H90" i="1"/>
  <c r="F90" i="1"/>
  <c r="D90" i="1"/>
  <c r="E90" i="1" s="1"/>
  <c r="C90" i="1"/>
  <c r="B90" i="1"/>
  <c r="A90" i="1"/>
  <c r="R89" i="1"/>
  <c r="P89" i="1"/>
  <c r="N89" i="1"/>
  <c r="L89" i="1"/>
  <c r="J89" i="1"/>
  <c r="H89" i="1"/>
  <c r="F89" i="1"/>
  <c r="D89" i="1"/>
  <c r="E89" i="1" s="1"/>
  <c r="C89" i="1"/>
  <c r="B89" i="1"/>
  <c r="A89" i="1"/>
  <c r="R88" i="1"/>
  <c r="P88" i="1"/>
  <c r="N88" i="1"/>
  <c r="L88" i="1"/>
  <c r="J88" i="1"/>
  <c r="H88" i="1"/>
  <c r="F88" i="1"/>
  <c r="D88" i="1"/>
  <c r="E88" i="1" s="1"/>
  <c r="C88" i="1"/>
  <c r="B88" i="1"/>
  <c r="A88" i="1"/>
  <c r="R87" i="1"/>
  <c r="P87" i="1"/>
  <c r="N87" i="1"/>
  <c r="L87" i="1"/>
  <c r="J87" i="1"/>
  <c r="H87" i="1"/>
  <c r="F87" i="1"/>
  <c r="D87" i="1"/>
  <c r="E87" i="1" s="1"/>
  <c r="C87" i="1"/>
  <c r="B87" i="1"/>
  <c r="A87" i="1"/>
  <c r="R86" i="1"/>
  <c r="P86" i="1"/>
  <c r="N86" i="1"/>
  <c r="L86" i="1"/>
  <c r="J86" i="1"/>
  <c r="H86" i="1"/>
  <c r="F86" i="1"/>
  <c r="D86" i="1"/>
  <c r="E86" i="1" s="1"/>
  <c r="C86" i="1"/>
  <c r="B86" i="1"/>
  <c r="A86" i="1"/>
  <c r="R85" i="1"/>
  <c r="P85" i="1"/>
  <c r="N85" i="1"/>
  <c r="L85" i="1"/>
  <c r="J85" i="1"/>
  <c r="H85" i="1"/>
  <c r="F85" i="1"/>
  <c r="D85" i="1"/>
  <c r="E85" i="1" s="1"/>
  <c r="C85" i="1"/>
  <c r="B85" i="1"/>
  <c r="A85" i="1"/>
  <c r="R84" i="1"/>
  <c r="P84" i="1"/>
  <c r="N84" i="1"/>
  <c r="L84" i="1"/>
  <c r="J84" i="1"/>
  <c r="H84" i="1"/>
  <c r="F84" i="1"/>
  <c r="D84" i="1"/>
  <c r="E84" i="1" s="1"/>
  <c r="C84" i="1"/>
  <c r="B84" i="1"/>
  <c r="A84" i="1"/>
  <c r="R83" i="1"/>
  <c r="P83" i="1"/>
  <c r="N83" i="1"/>
  <c r="L83" i="1"/>
  <c r="J83" i="1"/>
  <c r="H83" i="1"/>
  <c r="F83" i="1"/>
  <c r="D83" i="1"/>
  <c r="E83" i="1" s="1"/>
  <c r="C83" i="1"/>
  <c r="B83" i="1"/>
  <c r="A83" i="1"/>
  <c r="R82" i="1"/>
  <c r="P82" i="1"/>
  <c r="N82" i="1"/>
  <c r="L82" i="1"/>
  <c r="J82" i="1"/>
  <c r="H82" i="1"/>
  <c r="F82" i="1"/>
  <c r="D82" i="1"/>
  <c r="E82" i="1" s="1"/>
  <c r="C82" i="1"/>
  <c r="B82" i="1"/>
  <c r="A82" i="1"/>
  <c r="R81" i="1"/>
  <c r="P81" i="1"/>
  <c r="N81" i="1"/>
  <c r="L81" i="1"/>
  <c r="J81" i="1"/>
  <c r="H81" i="1"/>
  <c r="F81" i="1"/>
  <c r="D81" i="1"/>
  <c r="E81" i="1" s="1"/>
  <c r="C81" i="1"/>
  <c r="B81" i="1"/>
  <c r="A81" i="1"/>
  <c r="R80" i="1"/>
  <c r="P80" i="1"/>
  <c r="N80" i="1"/>
  <c r="L80" i="1"/>
  <c r="J80" i="1"/>
  <c r="H80" i="1"/>
  <c r="F80" i="1"/>
  <c r="D80" i="1"/>
  <c r="E80" i="1" s="1"/>
  <c r="C80" i="1"/>
  <c r="B80" i="1"/>
  <c r="A80" i="1"/>
  <c r="R79" i="1"/>
  <c r="P79" i="1"/>
  <c r="N79" i="1"/>
  <c r="L79" i="1"/>
  <c r="J79" i="1"/>
  <c r="H79" i="1"/>
  <c r="F79" i="1"/>
  <c r="D79" i="1"/>
  <c r="E79" i="1" s="1"/>
  <c r="C79" i="1"/>
  <c r="B79" i="1"/>
  <c r="A79" i="1"/>
  <c r="R78" i="1"/>
  <c r="P78" i="1"/>
  <c r="N78" i="1"/>
  <c r="L78" i="1"/>
  <c r="J78" i="1"/>
  <c r="H78" i="1"/>
  <c r="F78" i="1"/>
  <c r="D78" i="1"/>
  <c r="E78" i="1" s="1"/>
  <c r="C78" i="1"/>
  <c r="B78" i="1"/>
  <c r="A78" i="1"/>
  <c r="R77" i="1"/>
  <c r="P77" i="1"/>
  <c r="N77" i="1"/>
  <c r="L77" i="1"/>
  <c r="J77" i="1"/>
  <c r="H77" i="1"/>
  <c r="F77" i="1"/>
  <c r="E77" i="1"/>
  <c r="D77" i="1"/>
  <c r="C77" i="1"/>
  <c r="B77" i="1"/>
  <c r="A77" i="1"/>
  <c r="R76" i="1"/>
  <c r="P76" i="1"/>
  <c r="N76" i="1"/>
  <c r="L76" i="1"/>
  <c r="J76" i="1"/>
  <c r="H76" i="1"/>
  <c r="F76" i="1"/>
  <c r="D76" i="1"/>
  <c r="E76" i="1" s="1"/>
  <c r="C76" i="1"/>
  <c r="B76" i="1"/>
  <c r="A76" i="1"/>
  <c r="R75" i="1"/>
  <c r="P75" i="1"/>
  <c r="N75" i="1"/>
  <c r="L75" i="1"/>
  <c r="J75" i="1"/>
  <c r="H75" i="1"/>
  <c r="F75" i="1"/>
  <c r="D75" i="1"/>
  <c r="E75" i="1" s="1"/>
  <c r="C75" i="1"/>
  <c r="B75" i="1"/>
  <c r="A75" i="1"/>
  <c r="R74" i="1"/>
  <c r="P74" i="1"/>
  <c r="N74" i="1"/>
  <c r="L74" i="1"/>
  <c r="J74" i="1"/>
  <c r="H74" i="1"/>
  <c r="F74" i="1"/>
  <c r="D74" i="1"/>
  <c r="E74" i="1" s="1"/>
  <c r="C74" i="1"/>
  <c r="B74" i="1"/>
  <c r="A74" i="1"/>
  <c r="R73" i="1"/>
  <c r="P73" i="1"/>
  <c r="N73" i="1"/>
  <c r="L73" i="1"/>
  <c r="J73" i="1"/>
  <c r="H73" i="1"/>
  <c r="F73" i="1"/>
  <c r="D73" i="1"/>
  <c r="E73" i="1" s="1"/>
  <c r="C73" i="1"/>
  <c r="B73" i="1"/>
  <c r="A73" i="1"/>
  <c r="R72" i="1"/>
  <c r="P72" i="1"/>
  <c r="N72" i="1"/>
  <c r="L72" i="1"/>
  <c r="J72" i="1"/>
  <c r="H72" i="1"/>
  <c r="F72" i="1"/>
  <c r="D72" i="1"/>
  <c r="E72" i="1" s="1"/>
  <c r="C72" i="1"/>
  <c r="B72" i="1"/>
  <c r="A72" i="1"/>
  <c r="R71" i="1"/>
  <c r="P71" i="1"/>
  <c r="N71" i="1"/>
  <c r="L71" i="1"/>
  <c r="J71" i="1"/>
  <c r="H71" i="1"/>
  <c r="F71" i="1"/>
  <c r="D71" i="1"/>
  <c r="E71" i="1" s="1"/>
  <c r="C71" i="1"/>
  <c r="B71" i="1"/>
  <c r="A71" i="1"/>
  <c r="R70" i="1"/>
  <c r="P70" i="1"/>
  <c r="N70" i="1"/>
  <c r="L70" i="1"/>
  <c r="J70" i="1"/>
  <c r="H70" i="1"/>
  <c r="F70" i="1"/>
  <c r="D70" i="1"/>
  <c r="E70" i="1" s="1"/>
  <c r="C70" i="1"/>
  <c r="B70" i="1"/>
  <c r="A70" i="1"/>
  <c r="R69" i="1"/>
  <c r="P69" i="1"/>
  <c r="N69" i="1"/>
  <c r="L69" i="1"/>
  <c r="J69" i="1"/>
  <c r="H69" i="1"/>
  <c r="F69" i="1"/>
  <c r="D69" i="1"/>
  <c r="E69" i="1" s="1"/>
  <c r="C69" i="1"/>
  <c r="B69" i="1"/>
  <c r="A69" i="1"/>
  <c r="R68" i="1"/>
  <c r="P68" i="1"/>
  <c r="N68" i="1"/>
  <c r="L68" i="1"/>
  <c r="J68" i="1"/>
  <c r="H68" i="1"/>
  <c r="F68" i="1"/>
  <c r="D68" i="1"/>
  <c r="E68" i="1" s="1"/>
  <c r="C68" i="1"/>
  <c r="B68" i="1"/>
  <c r="A68" i="1"/>
  <c r="R67" i="1"/>
  <c r="P67" i="1"/>
  <c r="N67" i="1"/>
  <c r="L67" i="1"/>
  <c r="J67" i="1"/>
  <c r="H67" i="1"/>
  <c r="F67" i="1"/>
  <c r="D67" i="1"/>
  <c r="E67" i="1" s="1"/>
  <c r="C67" i="1"/>
  <c r="B67" i="1"/>
  <c r="A67" i="1"/>
  <c r="R66" i="1"/>
  <c r="P66" i="1"/>
  <c r="N66" i="1"/>
  <c r="L66" i="1"/>
  <c r="J66" i="1"/>
  <c r="H66" i="1"/>
  <c r="F66" i="1"/>
  <c r="D66" i="1"/>
  <c r="E66" i="1" s="1"/>
  <c r="C66" i="1"/>
  <c r="B66" i="1"/>
  <c r="A66" i="1"/>
  <c r="R65" i="1"/>
  <c r="P65" i="1"/>
  <c r="N65" i="1"/>
  <c r="L65" i="1"/>
  <c r="J65" i="1"/>
  <c r="H65" i="1"/>
  <c r="F65" i="1"/>
  <c r="D65" i="1"/>
  <c r="E65" i="1" s="1"/>
  <c r="C65" i="1"/>
  <c r="B65" i="1"/>
  <c r="A65" i="1"/>
  <c r="R64" i="1"/>
  <c r="P64" i="1"/>
  <c r="N64" i="1"/>
  <c r="L64" i="1"/>
  <c r="J64" i="1"/>
  <c r="H64" i="1"/>
  <c r="F64" i="1"/>
  <c r="D64" i="1"/>
  <c r="E64" i="1" s="1"/>
  <c r="C64" i="1"/>
  <c r="B64" i="1"/>
  <c r="A64" i="1"/>
  <c r="R63" i="1"/>
  <c r="P63" i="1"/>
  <c r="N63" i="1"/>
  <c r="L63" i="1"/>
  <c r="J63" i="1"/>
  <c r="H63" i="1"/>
  <c r="F63" i="1"/>
  <c r="D63" i="1"/>
  <c r="E63" i="1" s="1"/>
  <c r="C63" i="1"/>
  <c r="B63" i="1"/>
  <c r="A63" i="1"/>
  <c r="R62" i="1"/>
  <c r="P62" i="1"/>
  <c r="N62" i="1"/>
  <c r="L62" i="1"/>
  <c r="J62" i="1"/>
  <c r="H62" i="1"/>
  <c r="F62" i="1"/>
  <c r="D62" i="1"/>
  <c r="E62" i="1" s="1"/>
  <c r="C62" i="1"/>
  <c r="B62" i="1"/>
  <c r="A62" i="1"/>
  <c r="R61" i="1"/>
  <c r="P61" i="1"/>
  <c r="N61" i="1"/>
  <c r="L61" i="1"/>
  <c r="J61" i="1"/>
  <c r="H61" i="1"/>
  <c r="F61" i="1"/>
  <c r="D61" i="1"/>
  <c r="E61" i="1" s="1"/>
  <c r="C61" i="1"/>
  <c r="B61" i="1"/>
  <c r="A61" i="1"/>
  <c r="R60" i="1"/>
  <c r="P60" i="1"/>
  <c r="N60" i="1"/>
  <c r="L60" i="1"/>
  <c r="J60" i="1"/>
  <c r="H60" i="1"/>
  <c r="F60" i="1"/>
  <c r="D60" i="1"/>
  <c r="E60" i="1" s="1"/>
  <c r="C60" i="1"/>
  <c r="B60" i="1"/>
  <c r="A60" i="1"/>
  <c r="R59" i="1"/>
  <c r="P59" i="1"/>
  <c r="N59" i="1"/>
  <c r="L59" i="1"/>
  <c r="J59" i="1"/>
  <c r="H59" i="1"/>
  <c r="F59" i="1"/>
  <c r="D59" i="1"/>
  <c r="E59" i="1" s="1"/>
  <c r="C59" i="1"/>
  <c r="B59" i="1"/>
  <c r="A59" i="1"/>
  <c r="R58" i="1"/>
  <c r="P58" i="1"/>
  <c r="N58" i="1"/>
  <c r="L58" i="1"/>
  <c r="J58" i="1"/>
  <c r="H58" i="1"/>
  <c r="F58" i="1"/>
  <c r="D58" i="1"/>
  <c r="E58" i="1" s="1"/>
  <c r="C58" i="1"/>
  <c r="B58" i="1"/>
  <c r="A58" i="1"/>
  <c r="R57" i="1"/>
  <c r="P57" i="1"/>
  <c r="N57" i="1"/>
  <c r="L57" i="1"/>
  <c r="J57" i="1"/>
  <c r="H57" i="1"/>
  <c r="F57" i="1"/>
  <c r="D57" i="1"/>
  <c r="E57" i="1" s="1"/>
  <c r="C57" i="1"/>
  <c r="B57" i="1"/>
  <c r="A57" i="1"/>
  <c r="R56" i="1"/>
  <c r="P56" i="1"/>
  <c r="N56" i="1"/>
  <c r="L56" i="1"/>
  <c r="J56" i="1"/>
  <c r="H56" i="1"/>
  <c r="F56" i="1"/>
  <c r="D56" i="1"/>
  <c r="E56" i="1" s="1"/>
  <c r="C56" i="1"/>
  <c r="B56" i="1"/>
  <c r="A56" i="1"/>
  <c r="R55" i="1"/>
  <c r="P55" i="1"/>
  <c r="N55" i="1"/>
  <c r="L55" i="1"/>
  <c r="J55" i="1"/>
  <c r="H55" i="1"/>
  <c r="F55" i="1"/>
  <c r="D55" i="1"/>
  <c r="E55" i="1" s="1"/>
  <c r="C55" i="1"/>
  <c r="B55" i="1"/>
  <c r="A55" i="1"/>
  <c r="R54" i="1"/>
  <c r="P54" i="1"/>
  <c r="N54" i="1"/>
  <c r="L54" i="1"/>
  <c r="J54" i="1"/>
  <c r="H54" i="1"/>
  <c r="F54" i="1"/>
  <c r="D54" i="1"/>
  <c r="E54" i="1" s="1"/>
  <c r="C54" i="1"/>
  <c r="B54" i="1"/>
  <c r="A54" i="1"/>
  <c r="R53" i="1"/>
  <c r="P53" i="1"/>
  <c r="N53" i="1"/>
  <c r="L53" i="1"/>
  <c r="J53" i="1"/>
  <c r="H53" i="1"/>
  <c r="F53" i="1"/>
  <c r="D53" i="1"/>
  <c r="E53" i="1" s="1"/>
  <c r="C53" i="1"/>
  <c r="B53" i="1"/>
  <c r="A53" i="1"/>
  <c r="R52" i="1"/>
  <c r="P52" i="1"/>
  <c r="N52" i="1"/>
  <c r="L52" i="1"/>
  <c r="J52" i="1"/>
  <c r="H52" i="1"/>
  <c r="F52" i="1"/>
  <c r="D52" i="1"/>
  <c r="E52" i="1" s="1"/>
  <c r="C52" i="1"/>
  <c r="B52" i="1"/>
  <c r="A52" i="1"/>
  <c r="R51" i="1"/>
  <c r="P51" i="1"/>
  <c r="N51" i="1"/>
  <c r="L51" i="1"/>
  <c r="J51" i="1"/>
  <c r="H51" i="1"/>
  <c r="F51" i="1"/>
  <c r="D51" i="1"/>
  <c r="E51" i="1" s="1"/>
  <c r="C51" i="1"/>
  <c r="B51" i="1"/>
  <c r="A51" i="1"/>
  <c r="R50" i="1"/>
  <c r="P50" i="1"/>
  <c r="N50" i="1"/>
  <c r="L50" i="1"/>
  <c r="J50" i="1"/>
  <c r="H50" i="1"/>
  <c r="F50" i="1"/>
  <c r="D50" i="1"/>
  <c r="E50" i="1" s="1"/>
  <c r="C50" i="1"/>
  <c r="B50" i="1"/>
  <c r="A50" i="1"/>
  <c r="R49" i="1"/>
  <c r="P49" i="1"/>
  <c r="N49" i="1"/>
  <c r="L49" i="1"/>
  <c r="J49" i="1"/>
  <c r="H49" i="1"/>
  <c r="F49" i="1"/>
  <c r="D49" i="1"/>
  <c r="E49" i="1" s="1"/>
  <c r="C49" i="1"/>
  <c r="B49" i="1"/>
  <c r="A49" i="1"/>
  <c r="R48" i="1"/>
  <c r="P48" i="1"/>
  <c r="N48" i="1"/>
  <c r="L48" i="1"/>
  <c r="J48" i="1"/>
  <c r="H48" i="1"/>
  <c r="F48" i="1"/>
  <c r="D48" i="1"/>
  <c r="E48" i="1" s="1"/>
  <c r="C48" i="1"/>
  <c r="B48" i="1"/>
  <c r="A48" i="1"/>
  <c r="R47" i="1"/>
  <c r="P47" i="1"/>
  <c r="N47" i="1"/>
  <c r="L47" i="1"/>
  <c r="J47" i="1"/>
  <c r="H47" i="1"/>
  <c r="F47" i="1"/>
  <c r="D47" i="1"/>
  <c r="E47" i="1" s="1"/>
  <c r="C47" i="1"/>
  <c r="B47" i="1"/>
  <c r="A47" i="1"/>
  <c r="R46" i="1"/>
  <c r="P46" i="1"/>
  <c r="N46" i="1"/>
  <c r="L46" i="1"/>
  <c r="J46" i="1"/>
  <c r="H46" i="1"/>
  <c r="F46" i="1"/>
  <c r="D46" i="1"/>
  <c r="E46" i="1" s="1"/>
  <c r="C46" i="1"/>
  <c r="B46" i="1"/>
  <c r="A46" i="1"/>
  <c r="R45" i="1"/>
  <c r="P45" i="1"/>
  <c r="N45" i="1"/>
  <c r="L45" i="1"/>
  <c r="J45" i="1"/>
  <c r="H45" i="1"/>
  <c r="F45" i="1"/>
  <c r="D45" i="1"/>
  <c r="E45" i="1" s="1"/>
  <c r="C45" i="1"/>
  <c r="B45" i="1"/>
  <c r="A45" i="1"/>
  <c r="R44" i="1"/>
  <c r="P44" i="1"/>
  <c r="N44" i="1"/>
  <c r="L44" i="1"/>
  <c r="J44" i="1"/>
  <c r="H44" i="1"/>
  <c r="F44" i="1"/>
  <c r="D44" i="1"/>
  <c r="E44" i="1" s="1"/>
  <c r="C44" i="1"/>
  <c r="B44" i="1"/>
  <c r="A44" i="1"/>
  <c r="R43" i="1"/>
  <c r="P43" i="1"/>
  <c r="N43" i="1"/>
  <c r="L43" i="1"/>
  <c r="J43" i="1"/>
  <c r="H43" i="1"/>
  <c r="F43" i="1"/>
  <c r="D43" i="1"/>
  <c r="E43" i="1" s="1"/>
  <c r="C43" i="1"/>
  <c r="B43" i="1"/>
  <c r="A43" i="1"/>
  <c r="R42" i="1"/>
  <c r="P42" i="1"/>
  <c r="N42" i="1"/>
  <c r="L42" i="1"/>
  <c r="J42" i="1"/>
  <c r="H42" i="1"/>
  <c r="F42" i="1"/>
  <c r="D42" i="1"/>
  <c r="E42" i="1" s="1"/>
  <c r="C42" i="1"/>
  <c r="B42" i="1"/>
  <c r="A42" i="1"/>
  <c r="R41" i="1"/>
  <c r="P41" i="1"/>
  <c r="N41" i="1"/>
  <c r="L41" i="1"/>
  <c r="J41" i="1"/>
  <c r="H41" i="1"/>
  <c r="F41" i="1"/>
  <c r="D41" i="1"/>
  <c r="E41" i="1" s="1"/>
  <c r="C41" i="1"/>
  <c r="B41" i="1"/>
  <c r="A41" i="1"/>
  <c r="R40" i="1"/>
  <c r="P40" i="1"/>
  <c r="N40" i="1"/>
  <c r="L40" i="1"/>
  <c r="J40" i="1"/>
  <c r="H40" i="1"/>
  <c r="F40" i="1"/>
  <c r="D40" i="1"/>
  <c r="E40" i="1" s="1"/>
  <c r="C40" i="1"/>
  <c r="B40" i="1"/>
  <c r="A40" i="1"/>
  <c r="R39" i="1"/>
  <c r="P39" i="1"/>
  <c r="N39" i="1"/>
  <c r="L39" i="1"/>
  <c r="J39" i="1"/>
  <c r="H39" i="1"/>
  <c r="F39" i="1"/>
  <c r="D39" i="1"/>
  <c r="E39" i="1" s="1"/>
  <c r="C39" i="1"/>
  <c r="B39" i="1"/>
  <c r="A39" i="1"/>
  <c r="R38" i="1"/>
  <c r="P38" i="1"/>
  <c r="N38" i="1"/>
  <c r="L38" i="1"/>
  <c r="J38" i="1"/>
  <c r="H38" i="1"/>
  <c r="F38" i="1"/>
  <c r="D38" i="1"/>
  <c r="E38" i="1" s="1"/>
  <c r="C38" i="1"/>
  <c r="B38" i="1"/>
  <c r="A38" i="1"/>
  <c r="R37" i="1"/>
  <c r="P37" i="1"/>
  <c r="N37" i="1"/>
  <c r="L37" i="1"/>
  <c r="J37" i="1"/>
  <c r="H37" i="1"/>
  <c r="F37" i="1"/>
  <c r="D37" i="1"/>
  <c r="E37" i="1" s="1"/>
  <c r="C37" i="1"/>
  <c r="B37" i="1"/>
  <c r="A37" i="1"/>
  <c r="R36" i="1"/>
  <c r="P36" i="1"/>
  <c r="N36" i="1"/>
  <c r="L36" i="1"/>
  <c r="J36" i="1"/>
  <c r="H36" i="1"/>
  <c r="F36" i="1"/>
  <c r="D36" i="1"/>
  <c r="E36" i="1" s="1"/>
  <c r="C36" i="1"/>
  <c r="B36" i="1"/>
  <c r="A36" i="1"/>
  <c r="R35" i="1"/>
  <c r="P35" i="1"/>
  <c r="N35" i="1"/>
  <c r="L35" i="1"/>
  <c r="J35" i="1"/>
  <c r="H35" i="1"/>
  <c r="F35" i="1"/>
  <c r="D35" i="1"/>
  <c r="E35" i="1" s="1"/>
  <c r="C35" i="1"/>
  <c r="B35" i="1"/>
  <c r="A35" i="1"/>
  <c r="R34" i="1"/>
  <c r="P34" i="1"/>
  <c r="N34" i="1"/>
  <c r="L34" i="1"/>
  <c r="J34" i="1"/>
  <c r="H34" i="1"/>
  <c r="F34" i="1"/>
  <c r="D34" i="1"/>
  <c r="E34" i="1" s="1"/>
  <c r="C34" i="1"/>
  <c r="B34" i="1"/>
  <c r="A34" i="1"/>
  <c r="R33" i="1"/>
  <c r="P33" i="1"/>
  <c r="N33" i="1"/>
  <c r="L33" i="1"/>
  <c r="J33" i="1"/>
  <c r="H33" i="1"/>
  <c r="F33" i="1"/>
  <c r="D33" i="1"/>
  <c r="E33" i="1" s="1"/>
  <c r="C33" i="1"/>
  <c r="B33" i="1"/>
  <c r="A33" i="1"/>
  <c r="R32" i="1"/>
  <c r="P32" i="1"/>
  <c r="N32" i="1"/>
  <c r="L32" i="1"/>
  <c r="J32" i="1"/>
  <c r="H32" i="1"/>
  <c r="F32" i="1"/>
  <c r="D32" i="1"/>
  <c r="E32" i="1" s="1"/>
  <c r="C32" i="1"/>
  <c r="B32" i="1"/>
  <c r="A32" i="1"/>
  <c r="R31" i="1"/>
  <c r="P31" i="1"/>
  <c r="N31" i="1"/>
  <c r="L31" i="1"/>
  <c r="J31" i="1"/>
  <c r="H31" i="1"/>
  <c r="F31" i="1"/>
  <c r="D31" i="1"/>
  <c r="E31" i="1" s="1"/>
  <c r="C31" i="1"/>
  <c r="B31" i="1"/>
  <c r="A31" i="1"/>
  <c r="R30" i="1"/>
  <c r="P30" i="1"/>
  <c r="N30" i="1"/>
  <c r="L30" i="1"/>
  <c r="J30" i="1"/>
  <c r="H30" i="1"/>
  <c r="F30" i="1"/>
  <c r="D30" i="1"/>
  <c r="E30" i="1" s="1"/>
  <c r="C30" i="1"/>
  <c r="B30" i="1"/>
  <c r="A30" i="1"/>
  <c r="R29" i="1"/>
  <c r="P29" i="1"/>
  <c r="N29" i="1"/>
  <c r="L29" i="1"/>
  <c r="J29" i="1"/>
  <c r="H29" i="1"/>
  <c r="F29" i="1"/>
  <c r="E29" i="1"/>
  <c r="D29" i="1"/>
  <c r="C29" i="1"/>
  <c r="B29" i="1"/>
  <c r="A29" i="1"/>
  <c r="R28" i="1"/>
  <c r="P28" i="1"/>
  <c r="N28" i="1"/>
  <c r="L28" i="1"/>
  <c r="J28" i="1"/>
  <c r="H28" i="1"/>
  <c r="F28" i="1"/>
  <c r="D28" i="1"/>
  <c r="E28" i="1" s="1"/>
  <c r="C28" i="1"/>
  <c r="B28" i="1"/>
  <c r="A28" i="1"/>
  <c r="R27" i="1"/>
  <c r="P27" i="1"/>
  <c r="N27" i="1"/>
  <c r="L27" i="1"/>
  <c r="J27" i="1"/>
  <c r="H27" i="1"/>
  <c r="F27" i="1"/>
  <c r="D27" i="1"/>
  <c r="E27" i="1" s="1"/>
  <c r="C27" i="1"/>
  <c r="B27" i="1"/>
  <c r="A27" i="1"/>
  <c r="R26" i="1"/>
  <c r="P26" i="1"/>
  <c r="N26" i="1"/>
  <c r="L26" i="1"/>
  <c r="J26" i="1"/>
  <c r="H26" i="1"/>
  <c r="F26" i="1"/>
  <c r="D26" i="1"/>
  <c r="E26" i="1" s="1"/>
  <c r="C26" i="1"/>
  <c r="B26" i="1"/>
  <c r="A26" i="1"/>
  <c r="R25" i="1"/>
  <c r="P25" i="1"/>
  <c r="N25" i="1"/>
  <c r="L25" i="1"/>
  <c r="J25" i="1"/>
  <c r="H25" i="1"/>
  <c r="F25" i="1"/>
  <c r="D25" i="1"/>
  <c r="E25" i="1" s="1"/>
  <c r="C25" i="1"/>
  <c r="B25" i="1"/>
  <c r="A25" i="1"/>
  <c r="R24" i="1"/>
  <c r="P24" i="1"/>
  <c r="N24" i="1"/>
  <c r="L24" i="1"/>
  <c r="J24" i="1"/>
  <c r="H24" i="1"/>
  <c r="F24" i="1"/>
  <c r="D24" i="1"/>
  <c r="E24" i="1" s="1"/>
  <c r="C24" i="1"/>
  <c r="B24" i="1"/>
  <c r="A24" i="1"/>
  <c r="R23" i="1"/>
  <c r="P23" i="1"/>
  <c r="N23" i="1"/>
  <c r="L23" i="1"/>
  <c r="J23" i="1"/>
  <c r="H23" i="1"/>
  <c r="F23" i="1"/>
  <c r="D23" i="1"/>
  <c r="E23" i="1" s="1"/>
  <c r="C23" i="1"/>
  <c r="B23" i="1"/>
  <c r="A23" i="1"/>
  <c r="R22" i="1"/>
  <c r="P22" i="1"/>
  <c r="N22" i="1"/>
  <c r="L22" i="1"/>
  <c r="J22" i="1"/>
  <c r="H22" i="1"/>
  <c r="F22" i="1"/>
  <c r="D22" i="1"/>
  <c r="E22" i="1" s="1"/>
  <c r="C22" i="1"/>
  <c r="B22" i="1"/>
  <c r="A22" i="1"/>
  <c r="R21" i="1"/>
  <c r="P21" i="1"/>
  <c r="N21" i="1"/>
  <c r="L21" i="1"/>
  <c r="J21" i="1"/>
  <c r="H21" i="1"/>
  <c r="F21" i="1"/>
  <c r="D21" i="1"/>
  <c r="E21" i="1" s="1"/>
  <c r="C21" i="1"/>
  <c r="B21" i="1"/>
  <c r="A21" i="1"/>
  <c r="R20" i="1"/>
  <c r="P20" i="1"/>
  <c r="N20" i="1"/>
  <c r="L20" i="1"/>
  <c r="J20" i="1"/>
  <c r="H20" i="1"/>
  <c r="F20" i="1"/>
  <c r="D20" i="1"/>
  <c r="E20" i="1" s="1"/>
  <c r="C20" i="1"/>
  <c r="B20" i="1"/>
  <c r="A20" i="1"/>
  <c r="R19" i="1"/>
  <c r="P19" i="1"/>
  <c r="N19" i="1"/>
  <c r="L19" i="1"/>
  <c r="J19" i="1"/>
  <c r="H19" i="1"/>
  <c r="F19" i="1"/>
  <c r="D19" i="1"/>
  <c r="E19" i="1" s="1"/>
  <c r="C19" i="1"/>
  <c r="B19" i="1"/>
  <c r="A19" i="1"/>
  <c r="R18" i="1"/>
  <c r="P18" i="1"/>
  <c r="N18" i="1"/>
  <c r="L18" i="1"/>
  <c r="J18" i="1"/>
  <c r="H18" i="1"/>
  <c r="F18" i="1"/>
  <c r="D18" i="1"/>
  <c r="E18" i="1" s="1"/>
  <c r="C18" i="1"/>
  <c r="B18" i="1"/>
  <c r="A18" i="1"/>
  <c r="R17" i="1"/>
  <c r="P17" i="1"/>
  <c r="N17" i="1"/>
  <c r="L17" i="1"/>
  <c r="J17" i="1"/>
  <c r="H17" i="1"/>
  <c r="F17" i="1"/>
  <c r="D17" i="1"/>
  <c r="E17" i="1" s="1"/>
  <c r="C17" i="1"/>
  <c r="B17" i="1"/>
  <c r="A17" i="1"/>
  <c r="R16" i="1"/>
  <c r="P16" i="1"/>
  <c r="N16" i="1"/>
  <c r="L16" i="1"/>
  <c r="J16" i="1"/>
  <c r="H16" i="1"/>
  <c r="F16" i="1"/>
  <c r="D16" i="1"/>
  <c r="E16" i="1" s="1"/>
  <c r="C16" i="1"/>
  <c r="B16" i="1"/>
  <c r="A16" i="1"/>
  <c r="R15" i="1"/>
  <c r="P15" i="1"/>
  <c r="N15" i="1"/>
  <c r="L15" i="1"/>
  <c r="J15" i="1"/>
  <c r="H15" i="1"/>
  <c r="F15" i="1"/>
  <c r="D15" i="1"/>
  <c r="E15" i="1" s="1"/>
  <c r="C15" i="1"/>
  <c r="B15" i="1"/>
  <c r="A15" i="1"/>
  <c r="R14" i="1"/>
  <c r="P14" i="1"/>
  <c r="N14" i="1"/>
  <c r="L14" i="1"/>
  <c r="J14" i="1"/>
  <c r="H14" i="1"/>
  <c r="F14" i="1"/>
  <c r="D14" i="1"/>
  <c r="E14" i="1" s="1"/>
  <c r="C14" i="1"/>
  <c r="B14" i="1"/>
  <c r="A14" i="1"/>
  <c r="R13" i="1"/>
  <c r="P13" i="1"/>
  <c r="N13" i="1"/>
  <c r="L13" i="1"/>
  <c r="J13" i="1"/>
  <c r="H13" i="1"/>
  <c r="F13" i="1"/>
  <c r="D13" i="1"/>
  <c r="E13" i="1" s="1"/>
  <c r="C13" i="1"/>
  <c r="B13" i="1"/>
  <c r="A13" i="1"/>
  <c r="R12" i="1"/>
  <c r="P12" i="1"/>
  <c r="N12" i="1"/>
  <c r="L12" i="1"/>
  <c r="J12" i="1"/>
  <c r="H12" i="1"/>
  <c r="F12" i="1"/>
  <c r="D12" i="1"/>
  <c r="E12" i="1" s="1"/>
  <c r="C12" i="1"/>
  <c r="B12" i="1"/>
  <c r="A12" i="1"/>
  <c r="R11" i="1"/>
  <c r="P11" i="1"/>
  <c r="N11" i="1"/>
  <c r="L11" i="1"/>
  <c r="J11" i="1"/>
  <c r="H11" i="1"/>
  <c r="F11" i="1"/>
  <c r="D11" i="1"/>
  <c r="E11" i="1" s="1"/>
  <c r="C11" i="1"/>
  <c r="B11" i="1"/>
  <c r="A11" i="1"/>
  <c r="R10" i="1"/>
  <c r="P10" i="1"/>
  <c r="N10" i="1"/>
  <c r="L10" i="1"/>
  <c r="J10" i="1"/>
  <c r="H10" i="1"/>
  <c r="F10" i="1"/>
  <c r="D10" i="1"/>
  <c r="E10" i="1" s="1"/>
  <c r="C10" i="1"/>
  <c r="B10" i="1"/>
  <c r="A10" i="1"/>
  <c r="R9" i="1"/>
  <c r="P9" i="1"/>
  <c r="N9" i="1"/>
  <c r="L9" i="1"/>
  <c r="J9" i="1"/>
  <c r="H9" i="1"/>
  <c r="F9" i="1"/>
  <c r="D9" i="1"/>
  <c r="E9" i="1" s="1"/>
  <c r="C9" i="1"/>
  <c r="B9" i="1"/>
  <c r="A9" i="1"/>
  <c r="S204" i="1" l="1"/>
  <c r="S235" i="1"/>
  <c r="S115" i="1"/>
  <c r="S197" i="1"/>
  <c r="S192" i="1"/>
  <c r="S201" i="1"/>
  <c r="S280" i="1"/>
  <c r="S92" i="1"/>
  <c r="S237" i="1"/>
  <c r="S360" i="1"/>
  <c r="S77" i="1"/>
  <c r="S147" i="1"/>
  <c r="S301" i="1"/>
  <c r="S392" i="1"/>
  <c r="S14" i="1"/>
  <c r="S72" i="1"/>
  <c r="S90" i="1"/>
  <c r="S330" i="1"/>
  <c r="S340" i="1"/>
  <c r="S120" i="1"/>
  <c r="S305" i="1"/>
  <c r="S317" i="1"/>
  <c r="S367" i="1"/>
  <c r="S398" i="1"/>
  <c r="S185" i="1"/>
  <c r="S369" i="1"/>
  <c r="S85" i="1"/>
  <c r="S86" i="1"/>
  <c r="S166" i="1"/>
  <c r="S184" i="1"/>
  <c r="S210" i="1"/>
  <c r="S310" i="1"/>
  <c r="S319" i="1"/>
  <c r="S127" i="1"/>
  <c r="S160" i="1"/>
  <c r="S162" i="1"/>
  <c r="S186" i="1"/>
  <c r="S188" i="1"/>
  <c r="S266" i="1"/>
  <c r="S331" i="1"/>
  <c r="S354" i="1"/>
  <c r="S382" i="1"/>
  <c r="S390" i="1"/>
  <c r="S79" i="1"/>
  <c r="S304" i="1"/>
  <c r="S158" i="1"/>
  <c r="S49" i="1"/>
  <c r="S83" i="1"/>
  <c r="S118" i="1"/>
  <c r="S125" i="1"/>
  <c r="S138" i="1"/>
  <c r="S144" i="1"/>
  <c r="S177" i="1"/>
  <c r="S240" i="1"/>
  <c r="S242" i="1"/>
  <c r="S248" i="1"/>
  <c r="S375" i="1"/>
  <c r="S69" i="1"/>
  <c r="S126" i="1"/>
  <c r="S132" i="1"/>
  <c r="S139" i="1"/>
  <c r="S145" i="1"/>
  <c r="S151" i="1"/>
  <c r="S164" i="1"/>
  <c r="S229" i="1"/>
  <c r="S236" i="1"/>
  <c r="S293" i="1"/>
  <c r="S307" i="1"/>
  <c r="S320" i="1"/>
  <c r="S386" i="1"/>
  <c r="S94" i="1"/>
  <c r="S199" i="1"/>
  <c r="S205" i="1"/>
  <c r="S212" i="1"/>
  <c r="S225" i="1"/>
  <c r="S270" i="1"/>
  <c r="S346" i="1"/>
  <c r="S152" i="1"/>
  <c r="S88" i="1"/>
  <c r="S263" i="1"/>
  <c r="S288" i="1"/>
  <c r="S381" i="1"/>
  <c r="S133" i="1"/>
  <c r="S146" i="1"/>
  <c r="S172" i="1"/>
  <c r="S113" i="1"/>
  <c r="S206" i="1"/>
  <c r="S226" i="1"/>
  <c r="S336" i="1"/>
  <c r="S168" i="1"/>
  <c r="S194" i="1"/>
  <c r="S20" i="1"/>
  <c r="S182" i="1"/>
  <c r="S202" i="1"/>
  <c r="S296" i="1"/>
  <c r="S176" i="1"/>
  <c r="S189" i="1"/>
  <c r="S222" i="1"/>
  <c r="S343" i="1"/>
  <c r="S32" i="1"/>
  <c r="S36" i="1"/>
  <c r="S40" i="1"/>
  <c r="S44" i="1"/>
  <c r="S76" i="1"/>
  <c r="S81" i="1"/>
  <c r="S108" i="1"/>
  <c r="S143" i="1"/>
  <c r="S175" i="1"/>
  <c r="S219" i="1"/>
  <c r="S249" i="1"/>
  <c r="S279" i="1"/>
  <c r="S371" i="1"/>
  <c r="S394" i="1"/>
  <c r="S48" i="1"/>
  <c r="S84" i="1"/>
  <c r="S89" i="1"/>
  <c r="S130" i="1"/>
  <c r="S136" i="1"/>
  <c r="S142" i="1"/>
  <c r="S198" i="1"/>
  <c r="S325" i="1"/>
  <c r="S359" i="1"/>
  <c r="S137" i="1"/>
  <c r="S187" i="1"/>
  <c r="S220" i="1"/>
  <c r="S250" i="1"/>
  <c r="S256" i="1"/>
  <c r="S264" i="1"/>
  <c r="S30" i="1"/>
  <c r="S34" i="1"/>
  <c r="S38" i="1"/>
  <c r="S42" i="1"/>
  <c r="S53" i="1"/>
  <c r="S57" i="1"/>
  <c r="S61" i="1"/>
  <c r="S73" i="1"/>
  <c r="S74" i="1"/>
  <c r="S78" i="1"/>
  <c r="S98" i="1"/>
  <c r="S103" i="1"/>
  <c r="S122" i="1"/>
  <c r="S128" i="1"/>
  <c r="S134" i="1"/>
  <c r="S196" i="1"/>
  <c r="S246" i="1"/>
  <c r="S257" i="1"/>
  <c r="S259" i="1"/>
  <c r="S283" i="1"/>
  <c r="S291" i="1"/>
  <c r="S312" i="1"/>
  <c r="S324" i="1"/>
  <c r="S349" i="1"/>
  <c r="S93" i="1"/>
  <c r="S123" i="1"/>
  <c r="S124" i="1"/>
  <c r="S129" i="1"/>
  <c r="S141" i="1"/>
  <c r="S167" i="1"/>
  <c r="S178" i="1"/>
  <c r="S191" i="1"/>
  <c r="S214" i="1"/>
  <c r="S216" i="1"/>
  <c r="S245" i="1"/>
  <c r="S251" i="1"/>
  <c r="S300" i="1"/>
  <c r="S321" i="1"/>
  <c r="S99" i="1"/>
  <c r="S111" i="1"/>
  <c r="S208" i="1"/>
  <c r="S211" i="1"/>
  <c r="S239" i="1"/>
  <c r="S247" i="1"/>
  <c r="S254" i="1"/>
  <c r="S261" i="1"/>
  <c r="S273" i="1"/>
  <c r="S284" i="1"/>
  <c r="S308" i="1"/>
  <c r="S311" i="1"/>
  <c r="S314" i="1"/>
  <c r="S329" i="1"/>
  <c r="S22" i="1"/>
  <c r="S47" i="1"/>
  <c r="S105" i="1"/>
  <c r="S131" i="1"/>
  <c r="S149" i="1"/>
  <c r="S154" i="1"/>
  <c r="S161" i="1"/>
  <c r="S215" i="1"/>
  <c r="S233" i="1"/>
  <c r="S276" i="1"/>
  <c r="S295" i="1"/>
  <c r="S298" i="1"/>
  <c r="S322" i="1"/>
  <c r="S335" i="1"/>
  <c r="S355" i="1"/>
  <c r="S363" i="1"/>
  <c r="S370" i="1"/>
  <c r="S378" i="1"/>
  <c r="S385" i="1"/>
  <c r="S393" i="1"/>
  <c r="S52" i="1"/>
  <c r="S56" i="1"/>
  <c r="S60" i="1"/>
  <c r="S95" i="1"/>
  <c r="S100" i="1"/>
  <c r="S107" i="1"/>
  <c r="S299" i="1"/>
  <c r="S372" i="1"/>
  <c r="S380" i="1"/>
  <c r="S395" i="1"/>
  <c r="S12" i="1"/>
  <c r="S64" i="1"/>
  <c r="S106" i="1"/>
  <c r="S155" i="1"/>
  <c r="S277" i="1"/>
  <c r="S285" i="1"/>
  <c r="S302" i="1"/>
  <c r="S345" i="1"/>
  <c r="S379" i="1"/>
  <c r="S68" i="1"/>
  <c r="S112" i="1"/>
  <c r="S150" i="1"/>
  <c r="S200" i="1"/>
  <c r="S241" i="1"/>
  <c r="S258" i="1"/>
  <c r="S281" i="1"/>
  <c r="S316" i="1"/>
  <c r="S327" i="1"/>
  <c r="S352" i="1"/>
  <c r="S364" i="1"/>
  <c r="S387" i="1"/>
  <c r="S18" i="1"/>
  <c r="S156" i="1"/>
  <c r="S230" i="1"/>
  <c r="S253" i="1"/>
  <c r="S278" i="1"/>
  <c r="S287" i="1"/>
  <c r="S25" i="1"/>
  <c r="S46" i="1"/>
  <c r="S97" i="1"/>
  <c r="S101" i="1"/>
  <c r="S140" i="1"/>
  <c r="S157" i="1"/>
  <c r="S159" i="1"/>
  <c r="S181" i="1"/>
  <c r="S190" i="1"/>
  <c r="S217" i="1"/>
  <c r="S260" i="1"/>
  <c r="S267" i="1"/>
  <c r="S271" i="1"/>
  <c r="S289" i="1"/>
  <c r="S318" i="1"/>
  <c r="S350" i="1"/>
  <c r="S362" i="1"/>
  <c r="S365" i="1"/>
  <c r="S388" i="1"/>
  <c r="S16" i="1"/>
  <c r="S26" i="1"/>
  <c r="S50" i="1"/>
  <c r="S54" i="1"/>
  <c r="S58" i="1"/>
  <c r="S62" i="1"/>
  <c r="S67" i="1"/>
  <c r="S71" i="1"/>
  <c r="S82" i="1"/>
  <c r="S96" i="1"/>
  <c r="S109" i="1"/>
  <c r="S117" i="1"/>
  <c r="S165" i="1"/>
  <c r="S171" i="1"/>
  <c r="S180" i="1"/>
  <c r="S227" i="1"/>
  <c r="S231" i="1"/>
  <c r="S243" i="1"/>
  <c r="S272" i="1"/>
  <c r="S274" i="1"/>
  <c r="S282" i="1"/>
  <c r="S303" i="1"/>
  <c r="S313" i="1"/>
  <c r="S334" i="1"/>
  <c r="S357" i="1"/>
  <c r="S374" i="1"/>
  <c r="S397" i="1"/>
  <c r="S31" i="1"/>
  <c r="S35" i="1"/>
  <c r="S39" i="1"/>
  <c r="S43" i="1"/>
  <c r="S63" i="1"/>
  <c r="S66" i="1"/>
  <c r="S70" i="1"/>
  <c r="S80" i="1"/>
  <c r="S87" i="1"/>
  <c r="S91" i="1"/>
  <c r="S102" i="1"/>
  <c r="S104" i="1"/>
  <c r="S110" i="1"/>
  <c r="S116" i="1"/>
  <c r="S121" i="1"/>
  <c r="S135" i="1"/>
  <c r="S148" i="1"/>
  <c r="S153" i="1"/>
  <c r="S170" i="1"/>
  <c r="S207" i="1"/>
  <c r="S209" i="1"/>
  <c r="S218" i="1"/>
  <c r="S221" i="1"/>
  <c r="S262" i="1"/>
  <c r="S268" i="1"/>
  <c r="S275" i="1"/>
  <c r="S294" i="1"/>
  <c r="S315" i="1"/>
  <c r="S326" i="1"/>
  <c r="S333" i="1"/>
  <c r="S339" i="1"/>
  <c r="S342" i="1"/>
  <c r="S384" i="1"/>
  <c r="S10" i="1"/>
  <c r="S21" i="1"/>
  <c r="S29" i="1"/>
  <c r="S114" i="1"/>
  <c r="S119" i="1"/>
  <c r="S163" i="1"/>
  <c r="S169" i="1"/>
  <c r="S179" i="1"/>
  <c r="S269" i="1"/>
  <c r="S19" i="1"/>
  <c r="S11" i="1"/>
  <c r="S13" i="1"/>
  <c r="S17" i="1"/>
  <c r="S27" i="1"/>
  <c r="S51" i="1"/>
  <c r="S55" i="1"/>
  <c r="S59" i="1"/>
  <c r="S232" i="1"/>
  <c r="S238" i="1"/>
  <c r="S244" i="1"/>
  <c r="S23" i="1"/>
  <c r="S75" i="1"/>
  <c r="S9" i="1"/>
  <c r="S28" i="1"/>
  <c r="S65" i="1"/>
  <c r="S234" i="1"/>
  <c r="S15" i="1"/>
  <c r="S24" i="1"/>
  <c r="S33" i="1"/>
  <c r="S37" i="1"/>
  <c r="S41" i="1"/>
  <c r="S45" i="1"/>
  <c r="S173" i="1"/>
  <c r="S183" i="1"/>
  <c r="S193" i="1"/>
  <c r="S203" i="1"/>
  <c r="S213" i="1"/>
  <c r="S223" i="1"/>
  <c r="S228" i="1"/>
  <c r="S265" i="1"/>
  <c r="S255" i="1"/>
  <c r="S338" i="1"/>
  <c r="S356" i="1"/>
  <c r="S292" i="1"/>
  <c r="S297" i="1"/>
  <c r="S344" i="1"/>
  <c r="S347" i="1"/>
  <c r="S373" i="1"/>
  <c r="S396" i="1"/>
  <c r="S341" i="1"/>
  <c r="S353" i="1"/>
  <c r="S361" i="1"/>
  <c r="S366" i="1"/>
  <c r="S389" i="1"/>
  <c r="S290" i="1"/>
  <c r="S332" i="1"/>
  <c r="S286" i="1"/>
  <c r="S323" i="1"/>
  <c r="S337" i="1"/>
  <c r="S348" i="1"/>
  <c r="S368" i="1"/>
  <c r="S383" i="1"/>
  <c r="S391" i="1"/>
  <c r="S358" i="1"/>
  <c r="S376" i="1"/>
  <c r="S399" i="1"/>
  <c r="S309" i="1"/>
  <c r="S328" i="1"/>
  <c r="S351" i="1"/>
  <c r="S377" i="1"/>
  <c r="S4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U8" authorId="0" shapeId="0" xr:uid="{61B66D65-E1C3-BD41-B4F7-C1D7109A6D74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X=með í fp
</t>
        </r>
        <r>
          <rPr>
            <sz val="10"/>
            <color rgb="FF000000"/>
            <rFont val="Tahoma"/>
            <family val="2"/>
          </rPr>
          <t xml:space="preserve">k = keppnis
</t>
        </r>
        <r>
          <rPr>
            <sz val="10"/>
            <color rgb="FF000000"/>
            <rFont val="Tahoma"/>
            <family val="2"/>
          </rPr>
          <t xml:space="preserve">p = pocito
</t>
        </r>
      </text>
    </comment>
  </commentList>
</comments>
</file>

<file path=xl/sharedStrings.xml><?xml version="1.0" encoding="utf-8"?>
<sst xmlns="http://schemas.openxmlformats.org/spreadsheetml/2006/main" count="674" uniqueCount="20">
  <si>
    <t xml:space="preserve">Félag : </t>
  </si>
  <si>
    <t>Forpantanir Veturinn 2023/2024</t>
  </si>
  <si>
    <t xml:space="preserve">Nafn : </t>
  </si>
  <si>
    <t xml:space="preserve">Kennitala : </t>
  </si>
  <si>
    <t xml:space="preserve">Sími : </t>
  </si>
  <si>
    <t xml:space="preserve">Netfang : </t>
  </si>
  <si>
    <t>Vöruflokkur</t>
  </si>
  <si>
    <t>Tegund</t>
  </si>
  <si>
    <t>Litur</t>
  </si>
  <si>
    <t>Listaverð</t>
  </si>
  <si>
    <t>Forpöntunar-verð</t>
  </si>
  <si>
    <t>Stærðir og Magn</t>
  </si>
  <si>
    <t>Magn alls</t>
  </si>
  <si>
    <t>Samtals</t>
  </si>
  <si>
    <t>X</t>
  </si>
  <si>
    <t>DISC LEVEL</t>
  </si>
  <si>
    <t>k</t>
  </si>
  <si>
    <t>D_RACE</t>
  </si>
  <si>
    <t>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</si>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</sst>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_ ;\-#,##0\ "/>
    <numFmt numFmtId="165" formatCode="0;\-0;;@"/>
    <numFmt numFmtId="166" formatCode="_-* #,##0.00\ [$€-1]_-;\-* #,##0.00\ [$€-1]_-;_-* &quot;-&quot;??\ [$€-1]_-;_-@_-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 Light"/>
      <family val="2"/>
    </font>
    <font>
      <b/>
      <sz val="14"/>
      <name val="Calibri Light"/>
      <family val="2"/>
      <scheme val="maj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41" fontId="0" fillId="0" borderId="0" xfId="1" applyFont="1"/>
    <xf numFmtId="0" fontId="2" fillId="0" borderId="0" xfId="0" applyFont="1" applyAlignment="1">
      <alignment horizontal="right"/>
    </xf>
    <xf numFmtId="41" fontId="3" fillId="0" borderId="0" xfId="1" applyFont="1" applyAlignment="1">
      <alignment horizontal="right"/>
    </xf>
    <xf numFmtId="165" fontId="3" fillId="0" borderId="0" xfId="0" applyNumberFormat="1" applyFont="1" applyAlignment="1">
      <alignment horizontal="right"/>
    </xf>
    <xf numFmtId="41" fontId="0" fillId="0" borderId="0" xfId="1" applyFont="1" applyBorder="1"/>
    <xf numFmtId="164" fontId="0" fillId="0" borderId="0" xfId="0" applyNumberFormat="1" applyAlignment="1">
      <alignment horizontal="right"/>
    </xf>
    <xf numFmtId="0" fontId="5" fillId="2" borderId="2" xfId="3" applyNumberFormat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165" fontId="6" fillId="2" borderId="4" xfId="3" applyNumberFormat="1" applyFont="1" applyFill="1" applyBorder="1" applyAlignment="1">
      <alignment horizontal="center" vertical="center" wrapText="1"/>
    </xf>
    <xf numFmtId="165" fontId="6" fillId="2" borderId="5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41" fontId="6" fillId="2" borderId="2" xfId="1" applyFont="1" applyFill="1" applyBorder="1" applyAlignment="1">
      <alignment horizontal="center" vertical="center" wrapText="1"/>
    </xf>
    <xf numFmtId="165" fontId="6" fillId="0" borderId="6" xfId="3" applyNumberFormat="1" applyFont="1" applyBorder="1" applyAlignment="1">
      <alignment horizontal="center" vertical="center" wrapText="1"/>
    </xf>
    <xf numFmtId="165" fontId="6" fillId="2" borderId="6" xfId="3" applyNumberFormat="1" applyFont="1" applyFill="1" applyBorder="1" applyAlignment="1">
      <alignment horizontal="center" vertical="center" wrapText="1"/>
    </xf>
    <xf numFmtId="4" fontId="6" fillId="2" borderId="6" xfId="3" applyNumberFormat="1" applyFont="1" applyFill="1" applyBorder="1" applyAlignment="1">
      <alignment horizontal="center" vertical="center" wrapText="1"/>
    </xf>
    <xf numFmtId="3" fontId="0" fillId="0" borderId="0" xfId="0" applyNumberFormat="1"/>
    <xf numFmtId="41" fontId="0" fillId="0" borderId="0" xfId="1" applyFont="1" applyAlignment="1">
      <alignment horizontal="right"/>
    </xf>
    <xf numFmtId="165" fontId="1" fillId="0" borderId="0" xfId="0" applyNumberFormat="1" applyFont="1" applyAlignment="1">
      <alignment horizontal="center"/>
    </xf>
    <xf numFmtId="9" fontId="0" fillId="0" borderId="0" xfId="2" applyFont="1" applyAlignment="1"/>
    <xf numFmtId="0" fontId="1" fillId="0" borderId="0" xfId="0" applyFont="1"/>
    <xf numFmtId="165" fontId="1" fillId="3" borderId="0" xfId="0" applyNumberFormat="1" applyFont="1" applyFill="1" applyAlignment="1">
      <alignment horizontal="center"/>
    </xf>
    <xf numFmtId="0" fontId="2" fillId="0" borderId="1" xfId="0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</cellXfs>
  <cellStyles count="4">
    <cellStyle name="Comma [0]" xfId="1" builtinId="6"/>
    <cellStyle name="Normal" xfId="0" builtinId="0"/>
    <cellStyle name="Normal_Sheet1" xfId="3" xr:uid="{E02ECB00-0F02-9541-83BE-EB72200B5DFB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50800</xdr:rowOff>
    </xdr:from>
    <xdr:to>
      <xdr:col>22</xdr:col>
      <xdr:colOff>12700</xdr:colOff>
      <xdr:row>6</xdr:row>
      <xdr:rowOff>7012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47F06-7B8F-1144-A66B-4FBECD7016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2" t="29729" r="-1752" b="16217"/>
        <a:stretch/>
      </xdr:blipFill>
      <xdr:spPr>
        <a:xfrm>
          <a:off x="14566900" y="698500"/>
          <a:ext cx="1727200" cy="756312"/>
        </a:xfrm>
        <a:prstGeom prst="rect">
          <a:avLst/>
        </a:prstGeom>
      </xdr:spPr>
    </xdr:pic>
    <xdr:clientData/>
  </xdr:twoCellAnchor>
  <xdr:twoCellAnchor editAs="oneCell">
    <xdr:from>
      <xdr:col>10</xdr:col>
      <xdr:colOff>215900</xdr:colOff>
      <xdr:row>3</xdr:row>
      <xdr:rowOff>12700</xdr:rowOff>
    </xdr:from>
    <xdr:to>
      <xdr:col>16</xdr:col>
      <xdr:colOff>330200</xdr:colOff>
      <xdr:row>5</xdr:row>
      <xdr:rowOff>115348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48A53-1C48-EB46-A751-3676449D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6100" y="660400"/>
          <a:ext cx="2552700" cy="636048"/>
        </a:xfrm>
        <a:prstGeom prst="rect">
          <a:avLst/>
        </a:prstGeom>
      </xdr:spPr>
    </xdr:pic>
    <xdr:clientData/>
  </xdr:twoCellAnchor>
  <xdr:twoCellAnchor>
    <xdr:from>
      <xdr:col>2</xdr:col>
      <xdr:colOff>812800</xdr:colOff>
      <xdr:row>1</xdr:row>
      <xdr:rowOff>203200</xdr:rowOff>
    </xdr:from>
    <xdr:to>
      <xdr:col>6</xdr:col>
      <xdr:colOff>304800</xdr:colOff>
      <xdr:row>5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ED9664D-6EC6-9242-9F27-E63DADF19C7C}"/>
            </a:ext>
          </a:extLst>
        </xdr:cNvPr>
        <xdr:cNvSpPr txBox="1"/>
      </xdr:nvSpPr>
      <xdr:spPr>
        <a:xfrm>
          <a:off x="5080000" y="304800"/>
          <a:ext cx="5219700" cy="10287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/>
            <a:t>Skráðu</a:t>
          </a:r>
          <a:r>
            <a:rPr lang="en-GB" sz="1200" baseline="0"/>
            <a:t> inn nafn og aðrar upplýsingar í reitina hér til vinstri.</a:t>
          </a:r>
        </a:p>
        <a:p>
          <a:pPr algn="l"/>
          <a:r>
            <a:rPr lang="en-GB" sz="1200" baseline="0"/>
            <a:t>Skráðu inn magn í viðegandi reiti við þá stærð sem þú vilt panta af hverri vöru hér að neðan.</a:t>
          </a:r>
        </a:p>
        <a:p>
          <a:pPr algn="l"/>
          <a:r>
            <a:rPr lang="en-GB" sz="1200" baseline="0"/>
            <a:t>Vistaðu skjalið (gott að hafa nafnið þitt í heiti skjalsins þegar þú vistar) </a:t>
          </a:r>
        </a:p>
        <a:p>
          <a:pPr algn="l"/>
          <a:r>
            <a:rPr lang="en-GB" sz="1200" baseline="0"/>
            <a:t>Sendu svo skjalið á peloton@peloton.is</a:t>
          </a:r>
        </a:p>
        <a:p>
          <a:pPr algn="l"/>
          <a:r>
            <a:rPr lang="en-GB" sz="1200" baseline="0"/>
            <a:t>Ef þú hefur spurningar getur þú haft samband í 666-1199 eða peloton@peloton.is </a:t>
          </a:r>
          <a:endParaRPr lang="en-GB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rni/Drifi&#240;%20mitt/Peloton%20ehf/Vo&#776;rur%20og%20Umbo&#240;/POC/Snow23/POC%20SNOW23%20Ver&#240;listi%20IS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erðlisti"/>
      <sheetName val="Forpantanir"/>
      <sheetName val="Currencies"/>
      <sheetName val="Order Master"/>
      <sheetName val="Product Data + Info"/>
      <sheetName val="Cycling FW"/>
      <sheetName val="Product Descriptions EN"/>
    </sheetNames>
    <sheetDataSet>
      <sheetData sheetId="0"/>
      <sheetData sheetId="1">
        <row r="1">
          <cell r="H1">
            <v>13.7</v>
          </cell>
        </row>
        <row r="2">
          <cell r="H2">
            <v>15.5</v>
          </cell>
        </row>
        <row r="4">
          <cell r="H4">
            <v>0.25</v>
          </cell>
          <cell r="I4">
            <v>0.2</v>
          </cell>
        </row>
        <row r="5">
          <cell r="H5">
            <v>0.15</v>
          </cell>
        </row>
        <row r="7">
          <cell r="A7" t="str">
            <v>Skíðahjálmar</v>
          </cell>
          <cell r="D7" t="str">
            <v>Levator MIPS</v>
          </cell>
          <cell r="F7" t="str">
            <v>Hydrogen White</v>
          </cell>
          <cell r="L7">
            <v>85490</v>
          </cell>
          <cell r="AF7" t="str">
            <v>XSS</v>
          </cell>
          <cell r="AG7" t="str">
            <v>MLG</v>
          </cell>
          <cell r="AH7" t="str">
            <v>XLX</v>
          </cell>
        </row>
        <row r="10">
          <cell r="A10" t="str">
            <v>Skíðahjálmar</v>
          </cell>
          <cell r="D10" t="str">
            <v>Levator MIPS</v>
          </cell>
          <cell r="F10" t="str">
            <v>Uranium Black Matt</v>
          </cell>
          <cell r="L10">
            <v>85490</v>
          </cell>
          <cell r="AF10" t="str">
            <v>XSS</v>
          </cell>
          <cell r="AG10" t="str">
            <v>MLG</v>
          </cell>
          <cell r="AH10" t="str">
            <v>XLX</v>
          </cell>
        </row>
        <row r="13">
          <cell r="A13" t="str">
            <v>Skíðahjálmar</v>
          </cell>
          <cell r="D13" t="str">
            <v>Meninx RS MIPS</v>
          </cell>
          <cell r="F13" t="str">
            <v>Hydrogen White</v>
          </cell>
          <cell r="L13">
            <v>43490</v>
          </cell>
          <cell r="AF13" t="str">
            <v>XSS</v>
          </cell>
          <cell r="AG13" t="str">
            <v>MLG</v>
          </cell>
          <cell r="AH13" t="str">
            <v>XLX</v>
          </cell>
        </row>
        <row r="16">
          <cell r="A16" t="str">
            <v>Skíðahjálmar</v>
          </cell>
          <cell r="D16" t="str">
            <v>Meninx RS MIPS</v>
          </cell>
          <cell r="F16" t="str">
            <v>Uranium Black Matt</v>
          </cell>
          <cell r="L16">
            <v>43490</v>
          </cell>
          <cell r="AF16" t="str">
            <v>XSS</v>
          </cell>
          <cell r="AG16" t="str">
            <v>MLG</v>
          </cell>
          <cell r="AH16" t="str">
            <v>XLX</v>
          </cell>
        </row>
        <row r="19">
          <cell r="A19" t="str">
            <v>Skíðahjálmar</v>
          </cell>
          <cell r="D19" t="str">
            <v>Meninx RS MIPS</v>
          </cell>
          <cell r="F19" t="str">
            <v>Argentite Silver Matt</v>
          </cell>
          <cell r="L19">
            <v>43490</v>
          </cell>
          <cell r="AF19" t="str">
            <v>XSS</v>
          </cell>
          <cell r="AG19" t="str">
            <v>MLG</v>
          </cell>
          <cell r="AH19" t="str">
            <v>XLX</v>
          </cell>
        </row>
        <row r="22">
          <cell r="A22" t="str">
            <v>Skíðahjálmar</v>
          </cell>
          <cell r="D22" t="str">
            <v>Meninx</v>
          </cell>
          <cell r="F22" t="str">
            <v>Hydrogen White</v>
          </cell>
          <cell r="L22">
            <v>35990</v>
          </cell>
          <cell r="AF22" t="str">
            <v>XSS</v>
          </cell>
          <cell r="AG22" t="str">
            <v>MLG</v>
          </cell>
          <cell r="AH22" t="str">
            <v>XLX</v>
          </cell>
        </row>
        <row r="25">
          <cell r="A25" t="str">
            <v>Skíðahjálmar</v>
          </cell>
          <cell r="D25" t="str">
            <v>Meninx</v>
          </cell>
          <cell r="F25" t="str">
            <v>Uranium Black Matt</v>
          </cell>
          <cell r="L25">
            <v>35990</v>
          </cell>
          <cell r="AF25" t="str">
            <v>XSS</v>
          </cell>
          <cell r="AG25" t="str">
            <v>MLG</v>
          </cell>
          <cell r="AH25" t="str">
            <v>XLX</v>
          </cell>
        </row>
        <row r="28">
          <cell r="A28" t="str">
            <v>Skíðahjálmar</v>
          </cell>
          <cell r="D28" t="str">
            <v>Meninx</v>
          </cell>
          <cell r="F28" t="str">
            <v>Lead Blue Matt</v>
          </cell>
          <cell r="L28">
            <v>35990</v>
          </cell>
          <cell r="AF28" t="str">
            <v>XSS</v>
          </cell>
          <cell r="AG28" t="str">
            <v>MLG</v>
          </cell>
          <cell r="AH28" t="str">
            <v>XLX</v>
          </cell>
        </row>
        <row r="31">
          <cell r="A31" t="str">
            <v>Skíðahjálmar</v>
          </cell>
          <cell r="D31" t="str">
            <v>Obex BC MIPS</v>
          </cell>
          <cell r="F31" t="str">
            <v>Hydrogen White</v>
          </cell>
          <cell r="L31">
            <v>41990</v>
          </cell>
          <cell r="AF31" t="str">
            <v>XSS</v>
          </cell>
          <cell r="AG31" t="str">
            <v>MLG</v>
          </cell>
          <cell r="AH31" t="str">
            <v>XLX</v>
          </cell>
        </row>
        <row r="34">
          <cell r="A34" t="str">
            <v>Skíðahjálmar</v>
          </cell>
          <cell r="D34" t="str">
            <v>Obex BC MIPS</v>
          </cell>
          <cell r="F34" t="str">
            <v>Uranium Black</v>
          </cell>
          <cell r="L34">
            <v>41990</v>
          </cell>
          <cell r="AF34" t="str">
            <v>XSS</v>
          </cell>
          <cell r="AG34" t="str">
            <v>MLG</v>
          </cell>
          <cell r="AH34" t="str">
            <v>XLX</v>
          </cell>
        </row>
        <row r="37">
          <cell r="A37" t="str">
            <v>Skíðahjálmar</v>
          </cell>
          <cell r="D37" t="str">
            <v>Obex BC MIPS</v>
          </cell>
          <cell r="F37" t="str">
            <v>Uranium Black Matt</v>
          </cell>
          <cell r="L37">
            <v>41990</v>
          </cell>
          <cell r="AF37" t="str">
            <v>XSS</v>
          </cell>
          <cell r="AG37" t="str">
            <v>MLG</v>
          </cell>
          <cell r="AH37" t="str">
            <v>XLX</v>
          </cell>
        </row>
        <row r="40">
          <cell r="A40" t="str">
            <v>Skíðahjálmar</v>
          </cell>
          <cell r="D40" t="str">
            <v>Obex BC MIPS</v>
          </cell>
          <cell r="F40" t="str">
            <v>Hydrogen White/Fluorescent Orange AVIP</v>
          </cell>
          <cell r="L40">
            <v>41990</v>
          </cell>
          <cell r="AF40" t="str">
            <v>XSS</v>
          </cell>
          <cell r="AG40" t="str">
            <v>MLG</v>
          </cell>
          <cell r="AH40" t="str">
            <v>XLX</v>
          </cell>
        </row>
        <row r="43">
          <cell r="A43" t="str">
            <v>Skíðahjálmar</v>
          </cell>
          <cell r="D43" t="str">
            <v>Obex BC MIPS</v>
          </cell>
          <cell r="F43" t="str">
            <v>Argentite Silver Matt</v>
          </cell>
          <cell r="L43">
            <v>41990</v>
          </cell>
          <cell r="AF43" t="str">
            <v>XSS</v>
          </cell>
          <cell r="AG43" t="str">
            <v>MLG</v>
          </cell>
          <cell r="AH43" t="str">
            <v>XLX</v>
          </cell>
        </row>
        <row r="46">
          <cell r="A46" t="str">
            <v>Skíðahjálmar</v>
          </cell>
          <cell r="D46" t="str">
            <v>Obex BC MIPS Hedvig Wessel Ed.</v>
          </cell>
          <cell r="F46" t="str">
            <v>Stetind Grey</v>
          </cell>
          <cell r="L46">
            <v>41990</v>
          </cell>
          <cell r="AF46" t="str">
            <v>XSS</v>
          </cell>
          <cell r="AG46" t="str">
            <v>MLG</v>
          </cell>
          <cell r="AH46" t="str">
            <v>XLX</v>
          </cell>
        </row>
        <row r="49">
          <cell r="A49" t="str">
            <v>Skíðahjálmar</v>
          </cell>
          <cell r="D49" t="str">
            <v>Obex BC MIPS Hedvig Wessel Ed.</v>
          </cell>
          <cell r="F49" t="str">
            <v>Store Skagastølstind</v>
          </cell>
          <cell r="L49">
            <v>41990</v>
          </cell>
          <cell r="AF49" t="str">
            <v>XSS</v>
          </cell>
          <cell r="AG49" t="str">
            <v>MLG</v>
          </cell>
          <cell r="AH49" t="str">
            <v>XLX</v>
          </cell>
        </row>
        <row r="52">
          <cell r="A52" t="str">
            <v>Skíðahjálmar</v>
          </cell>
          <cell r="D52" t="str">
            <v>Obex MIPS</v>
          </cell>
          <cell r="F52" t="str">
            <v>Hydrogen White</v>
          </cell>
          <cell r="L52">
            <v>30990</v>
          </cell>
          <cell r="AF52" t="str">
            <v>XSS</v>
          </cell>
          <cell r="AG52" t="str">
            <v>MLG</v>
          </cell>
          <cell r="AH52" t="str">
            <v>XLX</v>
          </cell>
        </row>
        <row r="55">
          <cell r="A55" t="str">
            <v>Skíðahjálmar</v>
          </cell>
          <cell r="D55" t="str">
            <v>Obex MIPS</v>
          </cell>
          <cell r="F55" t="str">
            <v>Uranium Black Matt</v>
          </cell>
          <cell r="L55">
            <v>30990</v>
          </cell>
          <cell r="AF55" t="str">
            <v>XSS</v>
          </cell>
          <cell r="AG55" t="str">
            <v>MLG</v>
          </cell>
          <cell r="AH55" t="str">
            <v>XLX</v>
          </cell>
        </row>
        <row r="58">
          <cell r="A58" t="str">
            <v>Skíðahjálmar</v>
          </cell>
          <cell r="D58" t="str">
            <v>Obex MIPS</v>
          </cell>
          <cell r="F58" t="str">
            <v>Lead Blue Matt</v>
          </cell>
          <cell r="L58">
            <v>30990</v>
          </cell>
          <cell r="AF58" t="str">
            <v>XSS</v>
          </cell>
          <cell r="AG58" t="str">
            <v>MLG</v>
          </cell>
          <cell r="AH58" t="str">
            <v>XLX</v>
          </cell>
        </row>
        <row r="61">
          <cell r="A61" t="str">
            <v>Skíðahjálmar</v>
          </cell>
          <cell r="D61" t="str">
            <v>Obex MIPS</v>
          </cell>
          <cell r="F61" t="str">
            <v>Actinium Pink Matt</v>
          </cell>
          <cell r="L61">
            <v>30990</v>
          </cell>
          <cell r="AF61" t="str">
            <v>XSS</v>
          </cell>
          <cell r="AG61" t="str">
            <v>MLG</v>
          </cell>
          <cell r="AH61" t="str">
            <v>XLX</v>
          </cell>
        </row>
        <row r="64">
          <cell r="A64" t="str">
            <v>Skíðahjálmar</v>
          </cell>
          <cell r="D64" t="str">
            <v>Obex MIPS</v>
          </cell>
          <cell r="F64" t="str">
            <v>Selentine Off-White Matt</v>
          </cell>
          <cell r="L64">
            <v>30990</v>
          </cell>
          <cell r="AF64" t="str">
            <v>XSS</v>
          </cell>
          <cell r="AG64" t="str">
            <v>MLG</v>
          </cell>
          <cell r="AH64" t="str">
            <v>XLX</v>
          </cell>
        </row>
        <row r="67">
          <cell r="A67" t="str">
            <v>Skíðahjálmar</v>
          </cell>
          <cell r="D67" t="str">
            <v>Obex MIPS</v>
          </cell>
          <cell r="F67" t="str">
            <v>Sulphite Yellow Matt</v>
          </cell>
          <cell r="L67">
            <v>30990</v>
          </cell>
          <cell r="AF67" t="str">
            <v>XSS</v>
          </cell>
          <cell r="AG67" t="str">
            <v>MLG</v>
          </cell>
          <cell r="AH67" t="str">
            <v>XLX</v>
          </cell>
        </row>
        <row r="70">
          <cell r="A70" t="str">
            <v>Skíðahjálmar</v>
          </cell>
          <cell r="D70" t="str">
            <v>Obex Pure</v>
          </cell>
          <cell r="F70" t="str">
            <v>Hydrogen White</v>
          </cell>
          <cell r="L70">
            <v>23490</v>
          </cell>
          <cell r="AF70" t="str">
            <v>XSS</v>
          </cell>
          <cell r="AG70" t="str">
            <v>MLG</v>
          </cell>
          <cell r="AH70" t="str">
            <v>XLX</v>
          </cell>
        </row>
        <row r="73">
          <cell r="A73" t="str">
            <v>Skíðahjálmar</v>
          </cell>
          <cell r="D73" t="str">
            <v>Obex Pure</v>
          </cell>
          <cell r="F73" t="str">
            <v>Uranium Black</v>
          </cell>
          <cell r="L73">
            <v>23490</v>
          </cell>
          <cell r="AF73" t="str">
            <v>XSS</v>
          </cell>
          <cell r="AG73" t="str">
            <v>MLG</v>
          </cell>
          <cell r="AH73" t="str">
            <v>XLX</v>
          </cell>
        </row>
        <row r="76">
          <cell r="A76" t="str">
            <v>Skíðahjálmar</v>
          </cell>
          <cell r="D76" t="str">
            <v>Obex Pure</v>
          </cell>
          <cell r="F76" t="str">
            <v>Selentine Off-White Matt</v>
          </cell>
          <cell r="L76">
            <v>23490</v>
          </cell>
          <cell r="AF76" t="str">
            <v>XSS</v>
          </cell>
          <cell r="AG76" t="str">
            <v>MLG</v>
          </cell>
          <cell r="AH76" t="str">
            <v>XLX</v>
          </cell>
        </row>
        <row r="79">
          <cell r="A79" t="str">
            <v>Skíðahjálmar</v>
          </cell>
          <cell r="D79" t="str">
            <v>Obex Pure</v>
          </cell>
          <cell r="F79" t="str">
            <v>Sulphite Yellow Matt</v>
          </cell>
          <cell r="L79">
            <v>23490</v>
          </cell>
          <cell r="AF79" t="str">
            <v>XSS</v>
          </cell>
          <cell r="AG79" t="str">
            <v>MLG</v>
          </cell>
          <cell r="AH79" t="str">
            <v>XLX</v>
          </cell>
        </row>
        <row r="82">
          <cell r="A82" t="str">
            <v>Skíðahjálmar</v>
          </cell>
          <cell r="D82" t="str">
            <v>Fornix MIPS</v>
          </cell>
          <cell r="F82" t="str">
            <v>Hydrogen White Matt</v>
          </cell>
          <cell r="L82">
            <v>30990</v>
          </cell>
          <cell r="AF82" t="str">
            <v>XSS</v>
          </cell>
          <cell r="AG82" t="str">
            <v>MLG</v>
          </cell>
          <cell r="AH82" t="str">
            <v>XLX</v>
          </cell>
        </row>
        <row r="85">
          <cell r="A85" t="str">
            <v>Skíðahjálmar</v>
          </cell>
          <cell r="D85" t="str">
            <v>Fornix MIPS</v>
          </cell>
          <cell r="F85" t="str">
            <v>Uranium Black Matt</v>
          </cell>
          <cell r="L85">
            <v>30990</v>
          </cell>
          <cell r="AF85" t="str">
            <v>XSS</v>
          </cell>
          <cell r="AG85" t="str">
            <v>MLG</v>
          </cell>
          <cell r="AH85" t="str">
            <v>XLX</v>
          </cell>
        </row>
        <row r="88">
          <cell r="A88" t="str">
            <v>Skíðahjálmar</v>
          </cell>
          <cell r="D88" t="str">
            <v>Fornix MIPS</v>
          </cell>
          <cell r="F88" t="str">
            <v>Lead Blue Matt</v>
          </cell>
          <cell r="L88">
            <v>30990</v>
          </cell>
          <cell r="AF88" t="str">
            <v>XSS</v>
          </cell>
          <cell r="AG88" t="str">
            <v>MLG</v>
          </cell>
          <cell r="AH88" t="str">
            <v>XLX</v>
          </cell>
        </row>
        <row r="91">
          <cell r="A91" t="str">
            <v>Skíðahjálmar</v>
          </cell>
          <cell r="D91" t="str">
            <v>Fornix MIPS</v>
          </cell>
          <cell r="F91" t="str">
            <v>Garnet Red Matt</v>
          </cell>
          <cell r="L91">
            <v>30990</v>
          </cell>
          <cell r="AF91" t="str">
            <v>XSS</v>
          </cell>
          <cell r="AG91" t="str">
            <v>MLG</v>
          </cell>
          <cell r="AH91" t="str">
            <v>XLX</v>
          </cell>
        </row>
        <row r="94">
          <cell r="A94" t="str">
            <v>Skíðahjálmar</v>
          </cell>
          <cell r="D94" t="str">
            <v>Fornix MIPS</v>
          </cell>
          <cell r="F94" t="str">
            <v>Sulphite Yellow Matt</v>
          </cell>
          <cell r="L94">
            <v>30990</v>
          </cell>
          <cell r="AF94" t="str">
            <v>XSS</v>
          </cell>
          <cell r="AG94" t="str">
            <v>MLG</v>
          </cell>
          <cell r="AH94" t="str">
            <v>XLX</v>
          </cell>
        </row>
        <row r="97">
          <cell r="A97" t="str">
            <v>Skíðahjálmar</v>
          </cell>
          <cell r="D97" t="str">
            <v>Fornix MIPS POW JJ</v>
          </cell>
          <cell r="F97" t="str">
            <v>Bismuth Green Matt</v>
          </cell>
          <cell r="L97">
            <v>30990</v>
          </cell>
          <cell r="AF97" t="str">
            <v>XSS</v>
          </cell>
          <cell r="AG97" t="str">
            <v>MLG</v>
          </cell>
          <cell r="AH97" t="str">
            <v>XLX</v>
          </cell>
        </row>
        <row r="100">
          <cell r="A100" t="str">
            <v>Skíðahjálmar</v>
          </cell>
          <cell r="D100" t="str">
            <v>Fornix MIPS POW JJ</v>
          </cell>
          <cell r="F100" t="str">
            <v>Mineral Grey Matt</v>
          </cell>
          <cell r="L100">
            <v>30990</v>
          </cell>
          <cell r="AF100" t="str">
            <v>XSS</v>
          </cell>
          <cell r="AG100" t="str">
            <v>MLG</v>
          </cell>
          <cell r="AH100" t="str">
            <v>XLX</v>
          </cell>
        </row>
        <row r="103">
          <cell r="A103" t="str">
            <v>Skíðahjálmar</v>
          </cell>
          <cell r="D103" t="str">
            <v>Fornix</v>
          </cell>
          <cell r="F103" t="str">
            <v>Hydrogen White Matt</v>
          </cell>
          <cell r="L103">
            <v>27990</v>
          </cell>
          <cell r="AF103" t="str">
            <v>XSS</v>
          </cell>
          <cell r="AG103" t="str">
            <v>MLG</v>
          </cell>
          <cell r="AH103" t="str">
            <v>XLX</v>
          </cell>
        </row>
        <row r="106">
          <cell r="A106" t="str">
            <v>Skíðahjálmar</v>
          </cell>
          <cell r="D106" t="str">
            <v>Fornix</v>
          </cell>
          <cell r="F106" t="str">
            <v>Uranium Black Matt</v>
          </cell>
          <cell r="L106">
            <v>27990</v>
          </cell>
          <cell r="AF106" t="str">
            <v>XSS</v>
          </cell>
          <cell r="AG106" t="str">
            <v>MLG</v>
          </cell>
          <cell r="AH106" t="str">
            <v>XLX</v>
          </cell>
        </row>
        <row r="109">
          <cell r="A109" t="str">
            <v>Skíðahjálmar</v>
          </cell>
          <cell r="D109" t="str">
            <v>Calyx</v>
          </cell>
          <cell r="F109" t="str">
            <v>Uranium Black Matt</v>
          </cell>
          <cell r="L109">
            <v>38990</v>
          </cell>
          <cell r="AF109" t="str">
            <v>XSS</v>
          </cell>
          <cell r="AG109" t="str">
            <v>MLG</v>
          </cell>
          <cell r="AH109" t="str">
            <v>XLX</v>
          </cell>
        </row>
        <row r="112">
          <cell r="A112" t="str">
            <v>Skíðahjálmar</v>
          </cell>
          <cell r="D112" t="str">
            <v>Calyx</v>
          </cell>
          <cell r="F112" t="str">
            <v>Selentine Off-White Matt</v>
          </cell>
          <cell r="L112">
            <v>38990</v>
          </cell>
          <cell r="AF112" t="str">
            <v>XSS</v>
          </cell>
          <cell r="AG112" t="str">
            <v>MLG</v>
          </cell>
          <cell r="AH112" t="str">
            <v>XLX</v>
          </cell>
        </row>
        <row r="115">
          <cell r="A115" t="str">
            <v>Skíðahjálmar</v>
          </cell>
          <cell r="D115" t="str">
            <v>Calyx</v>
          </cell>
          <cell r="F115" t="str">
            <v>Sulphite Yellow Matt</v>
          </cell>
          <cell r="L115">
            <v>38990</v>
          </cell>
          <cell r="AF115" t="str">
            <v>XSS</v>
          </cell>
          <cell r="AG115" t="str">
            <v>MLG</v>
          </cell>
          <cell r="AH115" t="str">
            <v>XLX</v>
          </cell>
        </row>
        <row r="118">
          <cell r="A118" t="str">
            <v>Skíðahjálmar</v>
          </cell>
          <cell r="D118" t="str">
            <v>Calyx</v>
          </cell>
          <cell r="F118" t="str">
            <v>Epidote Green Matt</v>
          </cell>
          <cell r="L118">
            <v>38990</v>
          </cell>
          <cell r="AF118" t="str">
            <v>XSS</v>
          </cell>
          <cell r="AG118" t="str">
            <v>MLG</v>
          </cell>
          <cell r="AH118" t="str">
            <v>XLX</v>
          </cell>
        </row>
        <row r="121">
          <cell r="A121" t="str">
            <v>Skíðahjálmar</v>
          </cell>
          <cell r="D121" t="str">
            <v>Calyx Carbon</v>
          </cell>
          <cell r="F121" t="str">
            <v>Carbon/Uranium Black</v>
          </cell>
          <cell r="L121">
            <v>61990</v>
          </cell>
          <cell r="AF121" t="str">
            <v>XSS</v>
          </cell>
          <cell r="AG121" t="str">
            <v>MLG</v>
          </cell>
          <cell r="AH121" t="str">
            <v>XLX</v>
          </cell>
        </row>
        <row r="124">
          <cell r="A124" t="str">
            <v>Skíðahjálmar</v>
          </cell>
          <cell r="D124" t="str">
            <v>Auric Cut BC MIPS</v>
          </cell>
          <cell r="F124" t="str">
            <v>Hydrogen White Matt</v>
          </cell>
          <cell r="L124">
            <v>35990</v>
          </cell>
          <cell r="AF124" t="str">
            <v>XSS</v>
          </cell>
          <cell r="AG124" t="str">
            <v>MLG</v>
          </cell>
          <cell r="AH124" t="str">
            <v>XLX</v>
          </cell>
        </row>
        <row r="127">
          <cell r="A127" t="str">
            <v>Skíðahjálmar</v>
          </cell>
          <cell r="D127" t="str">
            <v>Auric Cut BC MIPS</v>
          </cell>
          <cell r="F127" t="str">
            <v>Uranium Black Matt</v>
          </cell>
          <cell r="L127">
            <v>35990</v>
          </cell>
          <cell r="AF127" t="str">
            <v>XSS</v>
          </cell>
          <cell r="AG127" t="str">
            <v>MLG</v>
          </cell>
          <cell r="AH127" t="str">
            <v>XLX</v>
          </cell>
        </row>
        <row r="130">
          <cell r="A130" t="str">
            <v>Skíðahjálmar</v>
          </cell>
          <cell r="D130" t="str">
            <v>Auric Cut</v>
          </cell>
          <cell r="F130" t="str">
            <v>Matt White</v>
          </cell>
          <cell r="L130">
            <v>27990</v>
          </cell>
          <cell r="AF130" t="str">
            <v>XSS</v>
          </cell>
          <cell r="AG130" t="str">
            <v>MLG</v>
          </cell>
          <cell r="AH130" t="str">
            <v>XLX</v>
          </cell>
        </row>
        <row r="133">
          <cell r="A133" t="str">
            <v>Skíðahjálmar</v>
          </cell>
          <cell r="D133" t="str">
            <v>Auric Cut</v>
          </cell>
          <cell r="F133" t="str">
            <v>Matt Black</v>
          </cell>
          <cell r="L133">
            <v>27990</v>
          </cell>
          <cell r="AF133" t="str">
            <v>XSS</v>
          </cell>
          <cell r="AG133" t="str">
            <v>MLG</v>
          </cell>
          <cell r="AH133" t="str">
            <v>XLX</v>
          </cell>
        </row>
        <row r="136">
          <cell r="A136" t="str">
            <v>Skíðahjálmar</v>
          </cell>
          <cell r="D136" t="str">
            <v>Super Skull</v>
          </cell>
          <cell r="F136" t="str">
            <v>Uranium Black/Hydrogen White Matt</v>
          </cell>
          <cell r="L136">
            <v>123990</v>
          </cell>
          <cell r="AF136" t="str">
            <v>XSS</v>
          </cell>
          <cell r="AG136" t="str">
            <v>MLG</v>
          </cell>
          <cell r="AH136" t="str">
            <v>XLX</v>
          </cell>
        </row>
        <row r="139">
          <cell r="A139" t="str">
            <v>Skíðahjálmar</v>
          </cell>
          <cell r="D139" t="str">
            <v>Skull Dura Comp MIPS</v>
          </cell>
          <cell r="F139" t="str">
            <v>Hydrogen White</v>
          </cell>
          <cell r="L139">
            <v>74490</v>
          </cell>
          <cell r="AF139" t="str">
            <v>XSS</v>
          </cell>
          <cell r="AG139" t="str">
            <v>MLG</v>
          </cell>
          <cell r="AH139" t="str">
            <v>XLX</v>
          </cell>
        </row>
        <row r="142">
          <cell r="A142" t="str">
            <v>Skíðahjálmar</v>
          </cell>
          <cell r="D142" t="str">
            <v>Skull Dura Comp MIPS</v>
          </cell>
          <cell r="F142" t="str">
            <v>Uranium Black</v>
          </cell>
          <cell r="L142">
            <v>74490</v>
          </cell>
          <cell r="AF142" t="str">
            <v>XSS</v>
          </cell>
          <cell r="AG142" t="str">
            <v>MLG</v>
          </cell>
          <cell r="AH142" t="str">
            <v>XLX</v>
          </cell>
        </row>
        <row r="145">
          <cell r="A145" t="str">
            <v>Skíðahjálmar</v>
          </cell>
          <cell r="D145" t="str">
            <v>Skull Dura Comp MIPS</v>
          </cell>
          <cell r="F145" t="str">
            <v>Fluorescent Orange</v>
          </cell>
          <cell r="L145">
            <v>74490</v>
          </cell>
          <cell r="AF145" t="str">
            <v>XSS</v>
          </cell>
          <cell r="AG145" t="str">
            <v>MLG</v>
          </cell>
          <cell r="AH145" t="str">
            <v>XLX</v>
          </cell>
        </row>
        <row r="148">
          <cell r="A148" t="str">
            <v>Skíðahjálmar</v>
          </cell>
          <cell r="D148" t="str">
            <v>Skull Dura X MIPS</v>
          </cell>
          <cell r="F148" t="str">
            <v>Hydrogen White</v>
          </cell>
          <cell r="L148">
            <v>43490</v>
          </cell>
          <cell r="AF148" t="str">
            <v>XSS</v>
          </cell>
          <cell r="AG148" t="str">
            <v>MLG</v>
          </cell>
          <cell r="AH148" t="str">
            <v>XLX</v>
          </cell>
        </row>
        <row r="151">
          <cell r="A151" t="str">
            <v>Skíðahjálmar</v>
          </cell>
          <cell r="D151" t="str">
            <v>Skull Dura X MIPS</v>
          </cell>
          <cell r="F151" t="str">
            <v>Uranium Black Matt</v>
          </cell>
          <cell r="L151">
            <v>43490</v>
          </cell>
          <cell r="AF151" t="str">
            <v>XSS</v>
          </cell>
          <cell r="AG151" t="str">
            <v>MLG</v>
          </cell>
          <cell r="AH151" t="str">
            <v>XLX</v>
          </cell>
        </row>
        <row r="154">
          <cell r="A154" t="str">
            <v>Skíðahjálmar</v>
          </cell>
          <cell r="D154" t="str">
            <v>Skull Dura X MIPS</v>
          </cell>
          <cell r="F154" t="str">
            <v>Fluorescent Orange</v>
          </cell>
          <cell r="L154">
            <v>43490</v>
          </cell>
          <cell r="AF154" t="str">
            <v>XSS</v>
          </cell>
          <cell r="AG154" t="str">
            <v>MLG</v>
          </cell>
          <cell r="AH154" t="str">
            <v>XLX</v>
          </cell>
        </row>
        <row r="157">
          <cell r="A157" t="str">
            <v>Skíðahjálmar</v>
          </cell>
          <cell r="D157" t="str">
            <v>Skull Dura X MIPS</v>
          </cell>
          <cell r="F157" t="str">
            <v>Lead Blue</v>
          </cell>
          <cell r="L157">
            <v>43490</v>
          </cell>
          <cell r="AF157" t="str">
            <v>XSS</v>
          </cell>
          <cell r="AG157" t="str">
            <v>MLG</v>
          </cell>
          <cell r="AH157" t="str">
            <v>XLX</v>
          </cell>
        </row>
        <row r="160">
          <cell r="A160" t="str">
            <v>Skíðahjálmar</v>
          </cell>
          <cell r="D160" t="str">
            <v>Skull Dura X MIPS</v>
          </cell>
          <cell r="F160" t="str">
            <v>Garnet Red Matt</v>
          </cell>
          <cell r="L160">
            <v>43490</v>
          </cell>
          <cell r="AF160" t="str">
            <v>XSS</v>
          </cell>
          <cell r="AG160" t="str">
            <v>MLG</v>
          </cell>
          <cell r="AH160" t="str">
            <v>XLX</v>
          </cell>
        </row>
        <row r="163">
          <cell r="A163" t="str">
            <v>Skíðahjálmar</v>
          </cell>
          <cell r="D163" t="str">
            <v>Skull Dura X MIPS</v>
          </cell>
          <cell r="F163" t="str">
            <v>Argentite Silver Matt</v>
          </cell>
          <cell r="L163">
            <v>43490</v>
          </cell>
          <cell r="AF163" t="str">
            <v>XSS</v>
          </cell>
          <cell r="AG163" t="str">
            <v>MLG</v>
          </cell>
          <cell r="AH163" t="str">
            <v>XLX</v>
          </cell>
        </row>
        <row r="166">
          <cell r="A166" t="str">
            <v>Skíðahjálmar</v>
          </cell>
          <cell r="D166" t="str">
            <v>Maxilla Breakaway system</v>
          </cell>
          <cell r="F166" t="str">
            <v>Hydrogen White</v>
          </cell>
          <cell r="L166">
            <v>10990</v>
          </cell>
          <cell r="AF166" t="str">
            <v>ONE</v>
          </cell>
        </row>
        <row r="167">
          <cell r="A167" t="str">
            <v>Skíðahjálmar</v>
          </cell>
          <cell r="D167" t="str">
            <v>Maxilla Breakaway system</v>
          </cell>
          <cell r="F167" t="str">
            <v>Uranium Black</v>
          </cell>
          <cell r="L167">
            <v>10990</v>
          </cell>
          <cell r="AF167" t="str">
            <v>ONE</v>
          </cell>
        </row>
        <row r="168">
          <cell r="A168" t="str">
            <v>Skíðahjálmar</v>
          </cell>
          <cell r="D168" t="str">
            <v>Artic SL MIPS</v>
          </cell>
          <cell r="F168" t="str">
            <v>Hydrogen White</v>
          </cell>
          <cell r="L168">
            <v>41990</v>
          </cell>
          <cell r="AF168" t="str">
            <v>XSS</v>
          </cell>
          <cell r="AG168" t="str">
            <v>MLG</v>
          </cell>
          <cell r="AH168" t="str">
            <v>XLX</v>
          </cell>
        </row>
        <row r="171">
          <cell r="A171" t="str">
            <v>Skíðahjálmar</v>
          </cell>
          <cell r="D171" t="str">
            <v>Artic SL MIPS</v>
          </cell>
          <cell r="F171" t="str">
            <v>Uranium Black</v>
          </cell>
          <cell r="L171">
            <v>41990</v>
          </cell>
          <cell r="AF171" t="str">
            <v>XSS</v>
          </cell>
          <cell r="AG171" t="str">
            <v>MLG</v>
          </cell>
          <cell r="AH171" t="str">
            <v>XLX</v>
          </cell>
        </row>
        <row r="174">
          <cell r="A174" t="str">
            <v>Skíðahjálmar</v>
          </cell>
          <cell r="D174" t="str">
            <v>Artic SL MIPS</v>
          </cell>
          <cell r="F174" t="str">
            <v>Fluorescent Orange</v>
          </cell>
          <cell r="L174">
            <v>41990</v>
          </cell>
          <cell r="AF174" t="str">
            <v>XSS</v>
          </cell>
          <cell r="AG174" t="str">
            <v>MLG</v>
          </cell>
          <cell r="AH174" t="str">
            <v>XLX</v>
          </cell>
        </row>
        <row r="177">
          <cell r="A177" t="str">
            <v>Skíðahjálmar</v>
          </cell>
          <cell r="D177" t="str">
            <v>Artic SL MIPS</v>
          </cell>
          <cell r="F177" t="str">
            <v>Speedy Dolcezza</v>
          </cell>
          <cell r="L177">
            <v>41990</v>
          </cell>
          <cell r="AF177" t="str">
            <v>XSS</v>
          </cell>
          <cell r="AG177" t="str">
            <v>MLG</v>
          </cell>
          <cell r="AH177" t="str">
            <v>XLX</v>
          </cell>
        </row>
        <row r="180">
          <cell r="A180" t="str">
            <v>Skíðahjálmar</v>
          </cell>
          <cell r="D180" t="str">
            <v>Skull Dura Jr</v>
          </cell>
          <cell r="F180" t="str">
            <v>Hydrogen White/Fluorescent Pink</v>
          </cell>
          <cell r="L180">
            <v>30990</v>
          </cell>
          <cell r="AF180" t="str">
            <v>XSS</v>
          </cell>
          <cell r="AG180" t="str">
            <v>MLG</v>
          </cell>
        </row>
        <row r="182">
          <cell r="A182" t="str">
            <v>Skíðahjálmar</v>
          </cell>
          <cell r="D182" t="str">
            <v>Skull Dura Jr</v>
          </cell>
          <cell r="F182" t="str">
            <v>Hydrogen White/Fluorescent Yellow/Green</v>
          </cell>
          <cell r="L182">
            <v>30990</v>
          </cell>
          <cell r="AF182" t="str">
            <v>XSS</v>
          </cell>
          <cell r="AG182" t="str">
            <v>MLG</v>
          </cell>
        </row>
        <row r="184">
          <cell r="A184" t="str">
            <v>Skíðahjálmar</v>
          </cell>
          <cell r="D184" t="str">
            <v>Skull Dura Jr</v>
          </cell>
          <cell r="F184" t="str">
            <v>Speedy Dolcezza</v>
          </cell>
          <cell r="L184">
            <v>30990</v>
          </cell>
          <cell r="AF184" t="str">
            <v>XSS</v>
          </cell>
          <cell r="AG184" t="str">
            <v>MLG</v>
          </cell>
        </row>
        <row r="186">
          <cell r="A186" t="str">
            <v>Skíðahjálmar</v>
          </cell>
          <cell r="D186" t="str">
            <v>Skull Dura Jr Marco Odermatt Ed.</v>
          </cell>
          <cell r="F186" t="str">
            <v>Argentite Silver</v>
          </cell>
          <cell r="L186">
            <v>30990</v>
          </cell>
          <cell r="AF186" t="str">
            <v>XSS</v>
          </cell>
          <cell r="AG186" t="str">
            <v>MLG</v>
          </cell>
        </row>
        <row r="188">
          <cell r="A188" t="str">
            <v>Skíðahjálmar</v>
          </cell>
          <cell r="D188" t="str">
            <v>POCito Levator MIPS</v>
          </cell>
          <cell r="F188" t="str">
            <v>Fluorescent Orange</v>
          </cell>
          <cell r="L188">
            <v>77490</v>
          </cell>
          <cell r="AF188" t="str">
            <v>XSS</v>
          </cell>
          <cell r="AG188" t="str">
            <v>MLG</v>
          </cell>
        </row>
        <row r="190">
          <cell r="A190" t="str">
            <v>Skíðahjálmar</v>
          </cell>
          <cell r="D190" t="str">
            <v>POCito Levator MIPS</v>
          </cell>
          <cell r="F190" t="str">
            <v>Speedy Gradient/Fluorescent Pink/Blue</v>
          </cell>
          <cell r="L190">
            <v>77490</v>
          </cell>
          <cell r="AF190" t="str">
            <v>XSS</v>
          </cell>
          <cell r="AG190" t="str">
            <v>MLG</v>
          </cell>
        </row>
        <row r="192">
          <cell r="A192" t="str">
            <v>Skíðahjálmar</v>
          </cell>
          <cell r="D192" t="str">
            <v>POCito Auric Cut MIPS</v>
          </cell>
          <cell r="F192" t="str">
            <v>Fluorescent Blue</v>
          </cell>
          <cell r="L192">
            <v>30990</v>
          </cell>
          <cell r="AF192" t="str">
            <v>XXS</v>
          </cell>
          <cell r="AG192" t="str">
            <v>XSS</v>
          </cell>
          <cell r="AH192" t="str">
            <v>MLG</v>
          </cell>
        </row>
        <row r="195">
          <cell r="A195" t="str">
            <v>Skíðahjálmar</v>
          </cell>
          <cell r="D195" t="str">
            <v>POCito Auric Cut MIPS</v>
          </cell>
          <cell r="F195" t="str">
            <v>Fluorescent Yellow/Green</v>
          </cell>
          <cell r="L195">
            <v>30990</v>
          </cell>
          <cell r="AF195" t="str">
            <v>XXS</v>
          </cell>
          <cell r="AG195" t="str">
            <v>XSS</v>
          </cell>
          <cell r="AH195" t="str">
            <v>MLG</v>
          </cell>
        </row>
        <row r="198">
          <cell r="A198" t="str">
            <v>Skíðahjálmar</v>
          </cell>
          <cell r="D198" t="str">
            <v>POCito Auric Cut MIPS</v>
          </cell>
          <cell r="F198" t="str">
            <v>Fluorescent Orange</v>
          </cell>
          <cell r="L198">
            <v>30990</v>
          </cell>
          <cell r="AF198" t="str">
            <v>XXS</v>
          </cell>
          <cell r="AG198" t="str">
            <v>XSS</v>
          </cell>
          <cell r="AH198" t="str">
            <v>MLG</v>
          </cell>
        </row>
        <row r="201">
          <cell r="A201" t="str">
            <v>Skíðahjálmar</v>
          </cell>
          <cell r="D201" t="str">
            <v>POCito Auric Cut MIPS</v>
          </cell>
          <cell r="F201" t="str">
            <v>Fluorescent Pink</v>
          </cell>
          <cell r="L201">
            <v>30990</v>
          </cell>
          <cell r="AF201" t="str">
            <v>XXS</v>
          </cell>
          <cell r="AG201" t="str">
            <v>XSS</v>
          </cell>
          <cell r="AH201" t="str">
            <v>MLG</v>
          </cell>
        </row>
        <row r="204">
          <cell r="A204" t="str">
            <v>Skíðahjálmar</v>
          </cell>
          <cell r="D204" t="str">
            <v>POCito Fornix MIPS</v>
          </cell>
          <cell r="F204" t="str">
            <v>Fluorescent Blue</v>
          </cell>
          <cell r="L204">
            <v>27990</v>
          </cell>
          <cell r="AF204" t="str">
            <v>XSS</v>
          </cell>
          <cell r="AG204" t="str">
            <v>MLG</v>
          </cell>
        </row>
        <row r="206">
          <cell r="A206" t="str">
            <v>Skíðahjálmar</v>
          </cell>
          <cell r="D206" t="str">
            <v>POCito Fornix MIPS</v>
          </cell>
          <cell r="F206" t="str">
            <v>Fluorescent Yellow/Green</v>
          </cell>
          <cell r="L206">
            <v>27990</v>
          </cell>
          <cell r="AF206" t="str">
            <v>XSS</v>
          </cell>
          <cell r="AG206" t="str">
            <v>MLG</v>
          </cell>
        </row>
        <row r="208">
          <cell r="A208" t="str">
            <v>Skíðahjálmar</v>
          </cell>
          <cell r="D208" t="str">
            <v>POCito Fornix MIPS</v>
          </cell>
          <cell r="F208" t="str">
            <v>Fluorescent Orange</v>
          </cell>
          <cell r="L208">
            <v>27990</v>
          </cell>
          <cell r="AF208" t="str">
            <v>XSS</v>
          </cell>
          <cell r="AG208" t="str">
            <v>MLG</v>
          </cell>
        </row>
        <row r="210">
          <cell r="A210" t="str">
            <v>Skíðahjálmar</v>
          </cell>
          <cell r="D210" t="str">
            <v>POCito Fornix MIPS</v>
          </cell>
          <cell r="F210" t="str">
            <v>Fluorescent Pink</v>
          </cell>
          <cell r="L210">
            <v>27990</v>
          </cell>
          <cell r="AF210" t="str">
            <v>XSS</v>
          </cell>
          <cell r="AG210" t="str">
            <v>MLG</v>
          </cell>
        </row>
        <row r="212">
          <cell r="A212" t="str">
            <v>Skíðahjálmar</v>
          </cell>
          <cell r="D212" t="str">
            <v>POCito Obex MIPS</v>
          </cell>
          <cell r="F212" t="str">
            <v>Fluorescent Blue</v>
          </cell>
          <cell r="L212">
            <v>21990</v>
          </cell>
          <cell r="AF212" t="str">
            <v>XXS</v>
          </cell>
          <cell r="AG212" t="str">
            <v>XSS</v>
          </cell>
          <cell r="AH212" t="str">
            <v>MLG</v>
          </cell>
        </row>
        <row r="215">
          <cell r="A215" t="str">
            <v>Skíðahjálmar</v>
          </cell>
          <cell r="D215" t="str">
            <v>POCito Obex MIPS</v>
          </cell>
          <cell r="F215" t="str">
            <v>Fluorescent Yellow/Green</v>
          </cell>
          <cell r="L215">
            <v>21990</v>
          </cell>
          <cell r="AF215" t="str">
            <v>XXS</v>
          </cell>
          <cell r="AG215" t="str">
            <v>XSS</v>
          </cell>
          <cell r="AH215" t="str">
            <v>MLG</v>
          </cell>
        </row>
        <row r="218">
          <cell r="A218" t="str">
            <v>Skíðahjálmar</v>
          </cell>
          <cell r="D218" t="str">
            <v>POCito Obex MIPS</v>
          </cell>
          <cell r="F218" t="str">
            <v>Fluorescent Orange</v>
          </cell>
          <cell r="L218">
            <v>21990</v>
          </cell>
          <cell r="AF218" t="str">
            <v>XXS</v>
          </cell>
          <cell r="AG218" t="str">
            <v>XSS</v>
          </cell>
          <cell r="AH218" t="str">
            <v>MLG</v>
          </cell>
        </row>
        <row r="221">
          <cell r="A221" t="str">
            <v>Skíðahjálmar</v>
          </cell>
          <cell r="D221" t="str">
            <v>POCito Obex MIPS</v>
          </cell>
          <cell r="F221" t="str">
            <v>Fluorescent Pink</v>
          </cell>
          <cell r="L221">
            <v>21990</v>
          </cell>
          <cell r="AF221" t="str">
            <v>XXS</v>
          </cell>
          <cell r="AG221" t="str">
            <v>XSS</v>
          </cell>
          <cell r="AH221" t="str">
            <v>MLG</v>
          </cell>
        </row>
        <row r="224">
          <cell r="A224" t="str">
            <v>Skíðahjálmar</v>
          </cell>
          <cell r="D224" t="str">
            <v>POCito Skull</v>
          </cell>
          <cell r="F224" t="str">
            <v>Fluorescent Blue</v>
          </cell>
          <cell r="L224">
            <v>26490</v>
          </cell>
          <cell r="AF224" t="str">
            <v>ADJ</v>
          </cell>
        </row>
        <row r="225">
          <cell r="A225" t="str">
            <v>Skíðahjálmar</v>
          </cell>
          <cell r="D225" t="str">
            <v>POCito Skull</v>
          </cell>
          <cell r="F225" t="str">
            <v>Fluorescent Yellow/Green</v>
          </cell>
          <cell r="L225">
            <v>26490</v>
          </cell>
          <cell r="AF225" t="str">
            <v>ADJ</v>
          </cell>
        </row>
        <row r="226">
          <cell r="A226" t="str">
            <v>Skíðahjálmar</v>
          </cell>
          <cell r="D226" t="str">
            <v>POCito Skull</v>
          </cell>
          <cell r="F226" t="str">
            <v>Fluorescent Orange</v>
          </cell>
          <cell r="L226">
            <v>26490</v>
          </cell>
          <cell r="AF226" t="str">
            <v>ADJ</v>
          </cell>
        </row>
        <row r="227">
          <cell r="A227" t="str">
            <v>Skíðahjálmar</v>
          </cell>
          <cell r="D227" t="str">
            <v>POCito Skull</v>
          </cell>
          <cell r="F227" t="str">
            <v>Fluorescent Pink</v>
          </cell>
          <cell r="L227">
            <v>26490</v>
          </cell>
          <cell r="AF227" t="str">
            <v>ADJ</v>
          </cell>
        </row>
        <row r="228">
          <cell r="A228" t="str">
            <v>Skíðahjálmar</v>
          </cell>
          <cell r="D228" t="str">
            <v>Chin</v>
          </cell>
          <cell r="F228" t="str">
            <v>Aluminium</v>
          </cell>
          <cell r="L228">
            <v>7990</v>
          </cell>
          <cell r="AF228" t="str">
            <v>ONE</v>
          </cell>
        </row>
        <row r="229">
          <cell r="A229" t="str">
            <v>Skíðagleraugu</v>
          </cell>
          <cell r="D229" t="str">
            <v>POCito Retina</v>
          </cell>
          <cell r="F229" t="str">
            <v>Fluorescent Blue</v>
          </cell>
          <cell r="L229">
            <v>17490</v>
          </cell>
          <cell r="AF229" t="str">
            <v>ONE</v>
          </cell>
        </row>
        <row r="230">
          <cell r="A230" t="str">
            <v>Skíðagleraugu</v>
          </cell>
          <cell r="D230" t="str">
            <v>POCito Retina</v>
          </cell>
          <cell r="F230" t="str">
            <v>Fluorescent Blue/Clarity POCito</v>
          </cell>
          <cell r="L230">
            <v>17490</v>
          </cell>
          <cell r="AF230" t="str">
            <v>ONE</v>
          </cell>
        </row>
        <row r="231">
          <cell r="A231" t="str">
            <v>Skíðagleraugu</v>
          </cell>
          <cell r="D231" t="str">
            <v>POCito Retina</v>
          </cell>
          <cell r="F231" t="str">
            <v>Fluorescent Yellow/Green</v>
          </cell>
          <cell r="L231">
            <v>17490</v>
          </cell>
          <cell r="AF231" t="str">
            <v>ONE</v>
          </cell>
        </row>
        <row r="232">
          <cell r="A232" t="str">
            <v>Skíðagleraugu</v>
          </cell>
          <cell r="D232" t="str">
            <v>POCito Retina</v>
          </cell>
          <cell r="F232" t="str">
            <v>Fluorescent Yellow/Green/Clarity POCito</v>
          </cell>
          <cell r="L232">
            <v>17490</v>
          </cell>
          <cell r="AF232" t="str">
            <v>ONE</v>
          </cell>
        </row>
        <row r="233">
          <cell r="A233" t="str">
            <v>Skíðagleraugu</v>
          </cell>
          <cell r="D233" t="str">
            <v>POCito Retina</v>
          </cell>
          <cell r="F233" t="str">
            <v>Fluorescent Orange</v>
          </cell>
          <cell r="L233">
            <v>17490</v>
          </cell>
          <cell r="AF233" t="str">
            <v>ONE</v>
          </cell>
        </row>
        <row r="234">
          <cell r="A234" t="str">
            <v>Skíðagleraugu</v>
          </cell>
          <cell r="D234" t="str">
            <v>POCito Retina</v>
          </cell>
          <cell r="F234" t="str">
            <v>Fluorescent Orange/Clarity POCito</v>
          </cell>
          <cell r="L234">
            <v>17490</v>
          </cell>
          <cell r="AF234" t="str">
            <v>ONE</v>
          </cell>
        </row>
        <row r="235">
          <cell r="A235" t="str">
            <v>Skíðagleraugu</v>
          </cell>
          <cell r="D235" t="str">
            <v>POCito Retina</v>
          </cell>
          <cell r="F235" t="str">
            <v>Fluorescent Pink</v>
          </cell>
          <cell r="L235">
            <v>17490</v>
          </cell>
          <cell r="AF235" t="str">
            <v>ONE</v>
          </cell>
        </row>
        <row r="236">
          <cell r="A236" t="str">
            <v>Skíðagleraugu</v>
          </cell>
          <cell r="D236" t="str">
            <v>POCito Retina</v>
          </cell>
          <cell r="F236" t="str">
            <v>Fluorescent Pink/Clarity POCito</v>
          </cell>
          <cell r="L236">
            <v>17490</v>
          </cell>
          <cell r="AF236" t="str">
            <v>ONE</v>
          </cell>
        </row>
        <row r="237">
          <cell r="A237" t="str">
            <v>Skíðagleraugu</v>
          </cell>
          <cell r="D237" t="str">
            <v>POCito Iris</v>
          </cell>
          <cell r="F237" t="str">
            <v>Fluorescent Blue</v>
          </cell>
          <cell r="L237">
            <v>13990</v>
          </cell>
          <cell r="AF237" t="str">
            <v>ONE</v>
          </cell>
        </row>
        <row r="238">
          <cell r="A238" t="str">
            <v>Skíðagleraugu</v>
          </cell>
          <cell r="D238" t="str">
            <v>POCito Iris</v>
          </cell>
          <cell r="F238" t="str">
            <v>Fluorescent Blue/Clarity POCito</v>
          </cell>
          <cell r="L238">
            <v>13990</v>
          </cell>
          <cell r="AF238" t="str">
            <v>ONE</v>
          </cell>
        </row>
        <row r="239">
          <cell r="A239" t="str">
            <v>Skíðagleraugu</v>
          </cell>
          <cell r="D239" t="str">
            <v>POCito Iris</v>
          </cell>
          <cell r="F239" t="str">
            <v>Fluorescent Yellow/Green</v>
          </cell>
          <cell r="L239">
            <v>13990</v>
          </cell>
          <cell r="AF239" t="str">
            <v>ONE</v>
          </cell>
        </row>
        <row r="240">
          <cell r="A240" t="str">
            <v>Skíðagleraugu</v>
          </cell>
          <cell r="D240" t="str">
            <v>POCito Iris</v>
          </cell>
          <cell r="F240" t="str">
            <v>Fluorescent Yellow/Green/Clarity POCito</v>
          </cell>
          <cell r="L240">
            <v>13990</v>
          </cell>
          <cell r="AF240" t="str">
            <v>ONE</v>
          </cell>
        </row>
        <row r="241">
          <cell r="A241" t="str">
            <v>Skíðagleraugu</v>
          </cell>
          <cell r="D241" t="str">
            <v>POCito Iris</v>
          </cell>
          <cell r="F241" t="str">
            <v>Fluorescent Orange</v>
          </cell>
          <cell r="L241">
            <v>13990</v>
          </cell>
          <cell r="AF241" t="str">
            <v>ONE</v>
          </cell>
        </row>
        <row r="242">
          <cell r="A242" t="str">
            <v>Skíðagleraugu</v>
          </cell>
          <cell r="D242" t="str">
            <v>POCito Iris</v>
          </cell>
          <cell r="F242" t="str">
            <v>Fluorescent Orange/Clarity POCito</v>
          </cell>
          <cell r="L242">
            <v>13990</v>
          </cell>
          <cell r="AF242" t="str">
            <v>ONE</v>
          </cell>
        </row>
        <row r="243">
          <cell r="A243" t="str">
            <v>Skíðagleraugu</v>
          </cell>
          <cell r="D243" t="str">
            <v>POCito Iris</v>
          </cell>
          <cell r="F243" t="str">
            <v>Fluorescent Pink</v>
          </cell>
          <cell r="L243">
            <v>13990</v>
          </cell>
          <cell r="AF243" t="str">
            <v>ONE</v>
          </cell>
        </row>
        <row r="244">
          <cell r="A244" t="str">
            <v>Skíðagleraugu</v>
          </cell>
          <cell r="D244" t="str">
            <v>POCito Iris</v>
          </cell>
          <cell r="F244" t="str">
            <v>Fluorescent Pink/Clarity POCito</v>
          </cell>
          <cell r="L244">
            <v>13990</v>
          </cell>
          <cell r="AF244" t="str">
            <v>ONE</v>
          </cell>
        </row>
        <row r="245">
          <cell r="A245" t="str">
            <v>Skíðagleraugu</v>
          </cell>
          <cell r="D245" t="str">
            <v>POCito Opsin</v>
          </cell>
          <cell r="F245" t="str">
            <v>Fluorescent Blue</v>
          </cell>
          <cell r="L245">
            <v>12490</v>
          </cell>
          <cell r="AF245" t="str">
            <v>ONE</v>
          </cell>
        </row>
        <row r="246">
          <cell r="A246" t="str">
            <v>Skíðagleraugu</v>
          </cell>
          <cell r="D246" t="str">
            <v>POCito Opsin</v>
          </cell>
          <cell r="F246" t="str">
            <v>Fluorescent Blue/Clarity POCito</v>
          </cell>
          <cell r="L246">
            <v>12490</v>
          </cell>
          <cell r="AF246" t="str">
            <v>ONE</v>
          </cell>
        </row>
        <row r="247">
          <cell r="A247" t="str">
            <v>Skíðagleraugu</v>
          </cell>
          <cell r="D247" t="str">
            <v>POCito Opsin</v>
          </cell>
          <cell r="F247" t="str">
            <v>Fluorescent Yellow/Green</v>
          </cell>
          <cell r="L247">
            <v>12490</v>
          </cell>
          <cell r="AF247" t="str">
            <v>ONE</v>
          </cell>
        </row>
        <row r="248">
          <cell r="A248" t="str">
            <v>Skíðagleraugu</v>
          </cell>
          <cell r="D248" t="str">
            <v>POCito Opsin</v>
          </cell>
          <cell r="F248" t="str">
            <v>Fluorescent Yellow/Green/Clarity POCito</v>
          </cell>
          <cell r="L248">
            <v>12490</v>
          </cell>
          <cell r="AF248" t="str">
            <v>ONE</v>
          </cell>
        </row>
        <row r="249">
          <cell r="A249" t="str">
            <v>Skíðagleraugu</v>
          </cell>
          <cell r="D249" t="str">
            <v>POCito Opsin</v>
          </cell>
          <cell r="F249" t="str">
            <v>Fluorescent Orange</v>
          </cell>
          <cell r="L249">
            <v>12490</v>
          </cell>
          <cell r="AF249" t="str">
            <v>ONE</v>
          </cell>
        </row>
        <row r="250">
          <cell r="A250" t="str">
            <v>Skíðagleraugu</v>
          </cell>
          <cell r="D250" t="str">
            <v>POCito Opsin</v>
          </cell>
          <cell r="F250" t="str">
            <v>Fluorescent Orange/Clarity POCito</v>
          </cell>
          <cell r="L250">
            <v>12490</v>
          </cell>
          <cell r="AF250" t="str">
            <v>ONE</v>
          </cell>
        </row>
        <row r="251">
          <cell r="A251" t="str">
            <v>Skíðagleraugu</v>
          </cell>
          <cell r="D251" t="str">
            <v>POCito Opsin</v>
          </cell>
          <cell r="F251" t="str">
            <v>Fluorescent Pink</v>
          </cell>
          <cell r="L251">
            <v>12490</v>
          </cell>
          <cell r="AF251" t="str">
            <v>ONE</v>
          </cell>
        </row>
        <row r="252">
          <cell r="A252" t="str">
            <v>Skíðagleraugu</v>
          </cell>
          <cell r="D252" t="str">
            <v>POCito Opsin</v>
          </cell>
          <cell r="F252" t="str">
            <v>Fluorescent Pink/Clarity POCito</v>
          </cell>
          <cell r="L252">
            <v>12490</v>
          </cell>
          <cell r="AF252" t="str">
            <v>ONE</v>
          </cell>
        </row>
        <row r="253">
          <cell r="A253" t="str">
            <v>Gleraugu</v>
          </cell>
          <cell r="D253" t="str">
            <v>Aspire POCito</v>
          </cell>
          <cell r="F253" t="str">
            <v>Lead Blue Translucent</v>
          </cell>
          <cell r="L253">
            <v>23490</v>
          </cell>
          <cell r="AF253" t="str">
            <v>EGB</v>
          </cell>
        </row>
        <row r="254">
          <cell r="A254" t="str">
            <v>Gleraugu</v>
          </cell>
          <cell r="D254" t="str">
            <v>Aspire POCito</v>
          </cell>
          <cell r="F254" t="str">
            <v>Fluorescent Orange Translucent</v>
          </cell>
          <cell r="L254">
            <v>23490</v>
          </cell>
          <cell r="AF254" t="str">
            <v>EGB</v>
          </cell>
        </row>
        <row r="255">
          <cell r="A255" t="str">
            <v>Gleraugu</v>
          </cell>
          <cell r="D255" t="str">
            <v>Aspire POCito</v>
          </cell>
          <cell r="F255" t="str">
            <v>Fluorescent Pink Translucent</v>
          </cell>
          <cell r="L255">
            <v>23490</v>
          </cell>
          <cell r="AF255" t="str">
            <v>EGB</v>
          </cell>
        </row>
        <row r="256">
          <cell r="A256" t="str">
            <v>Gleraugu</v>
          </cell>
          <cell r="D256" t="str">
            <v>Evolve</v>
          </cell>
          <cell r="F256" t="str">
            <v>Uranium Black Transparant/Fluorescent Blue</v>
          </cell>
          <cell r="L256">
            <v>13990</v>
          </cell>
          <cell r="AF256" t="str">
            <v>EQG</v>
          </cell>
        </row>
        <row r="257">
          <cell r="A257" t="str">
            <v>Gleraugu</v>
          </cell>
          <cell r="D257" t="str">
            <v>Evolve</v>
          </cell>
          <cell r="F257" t="str">
            <v>Uranium Black Transparant/Fluorescent Orange</v>
          </cell>
          <cell r="L257">
            <v>13990</v>
          </cell>
          <cell r="AF257" t="str">
            <v>EQG</v>
          </cell>
        </row>
        <row r="258">
          <cell r="A258" t="str">
            <v>Gleraugu</v>
          </cell>
          <cell r="D258" t="str">
            <v>Evolve</v>
          </cell>
          <cell r="F258" t="str">
            <v>Transparant Crystal/Fluorescent Limegreen</v>
          </cell>
          <cell r="L258">
            <v>13990</v>
          </cell>
          <cell r="AF258" t="str">
            <v>EQG</v>
          </cell>
        </row>
        <row r="259">
          <cell r="A259" t="str">
            <v>Gleraugu</v>
          </cell>
          <cell r="D259" t="str">
            <v>Evolve</v>
          </cell>
          <cell r="F259" t="str">
            <v>Transparant Crystal/Fluorescent Orange</v>
          </cell>
          <cell r="L259">
            <v>13990</v>
          </cell>
          <cell r="AF259" t="str">
            <v>EQG</v>
          </cell>
        </row>
        <row r="260">
          <cell r="A260" t="str">
            <v>Gleraugu</v>
          </cell>
          <cell r="D260" t="str">
            <v>Evolve</v>
          </cell>
          <cell r="F260" t="str">
            <v>Lead Blue/Fluorescent Blue</v>
          </cell>
          <cell r="L260">
            <v>13990</v>
          </cell>
          <cell r="AF260" t="str">
            <v>EGB</v>
          </cell>
        </row>
        <row r="261">
          <cell r="A261" t="str">
            <v>Hlífar og brynjur</v>
          </cell>
          <cell r="D261" t="str">
            <v>POCito VPD Air Vest</v>
          </cell>
          <cell r="F261" t="str">
            <v>Fluorescent Yellow/Green</v>
          </cell>
          <cell r="L261">
            <v>15490</v>
          </cell>
          <cell r="AF261" t="str">
            <v>SML</v>
          </cell>
          <cell r="AG261" t="str">
            <v>MED</v>
          </cell>
          <cell r="AH261" t="str">
            <v>LRG</v>
          </cell>
        </row>
        <row r="264">
          <cell r="A264" t="str">
            <v>Hlífar og brynjur</v>
          </cell>
          <cell r="D264" t="str">
            <v>POCito VPD Air Vest</v>
          </cell>
          <cell r="F264" t="str">
            <v>Fluorescent Orange</v>
          </cell>
          <cell r="L264">
            <v>15490</v>
          </cell>
          <cell r="AF264" t="str">
            <v>SML</v>
          </cell>
          <cell r="AG264" t="str">
            <v>MED</v>
          </cell>
          <cell r="AH264" t="str">
            <v>LRG</v>
          </cell>
        </row>
        <row r="267">
          <cell r="A267" t="str">
            <v>Hlífar og brynjur</v>
          </cell>
          <cell r="D267" t="str">
            <v>POCito VPD Air Vest</v>
          </cell>
          <cell r="F267" t="str">
            <v>Fluorescent Pink</v>
          </cell>
          <cell r="L267">
            <v>15490</v>
          </cell>
          <cell r="AF267" t="str">
            <v>SML</v>
          </cell>
          <cell r="AG267" t="str">
            <v>MED</v>
          </cell>
          <cell r="AH267" t="str">
            <v>LRG</v>
          </cell>
        </row>
        <row r="270">
          <cell r="A270" t="str">
            <v>Jakkar</v>
          </cell>
          <cell r="D270" t="str">
            <v>POCito Liner Vest</v>
          </cell>
          <cell r="F270" t="str">
            <v>Fluorescent Orange</v>
          </cell>
          <cell r="L270">
            <v>12490</v>
          </cell>
          <cell r="AF270" t="str">
            <v>SML</v>
          </cell>
          <cell r="AG270" t="str">
            <v>MED</v>
          </cell>
          <cell r="AH270" t="str">
            <v>LRG</v>
          </cell>
        </row>
        <row r="273">
          <cell r="A273" t="str">
            <v>Skíðagleraugu</v>
          </cell>
          <cell r="D273" t="str">
            <v>Vitrea</v>
          </cell>
          <cell r="F273" t="str">
            <v>Uranium Black/Partly Sunny Orange</v>
          </cell>
          <cell r="L273">
            <v>34490</v>
          </cell>
          <cell r="AF273" t="str">
            <v>ONE</v>
          </cell>
        </row>
        <row r="274">
          <cell r="A274" t="str">
            <v>Skíðagleraugu</v>
          </cell>
          <cell r="D274" t="str">
            <v>Vitrea</v>
          </cell>
          <cell r="F274" t="str">
            <v>Uranium Black/Partly Sunny Blue</v>
          </cell>
          <cell r="L274">
            <v>34490</v>
          </cell>
          <cell r="AF274" t="str">
            <v>ONE</v>
          </cell>
        </row>
        <row r="275">
          <cell r="A275" t="str">
            <v>Skíðagleraugu</v>
          </cell>
          <cell r="D275" t="str">
            <v>Vitrea</v>
          </cell>
          <cell r="F275" t="str">
            <v>Hydrogen White/Partly Sunny Orange</v>
          </cell>
          <cell r="L275">
            <v>34490</v>
          </cell>
          <cell r="AF275" t="str">
            <v>ONE</v>
          </cell>
        </row>
        <row r="276">
          <cell r="A276" t="str">
            <v>Skíðagleraugu</v>
          </cell>
          <cell r="D276" t="str">
            <v>Vitrea</v>
          </cell>
          <cell r="F276" t="str">
            <v>Hydrogen White/Partly Sunny Blue</v>
          </cell>
          <cell r="L276">
            <v>34490</v>
          </cell>
          <cell r="AF276" t="str">
            <v>ONE</v>
          </cell>
        </row>
        <row r="277">
          <cell r="A277" t="str">
            <v>Skíðagleraugu</v>
          </cell>
          <cell r="D277" t="str">
            <v>Vitrea</v>
          </cell>
          <cell r="F277" t="str">
            <v>Lead Blue/Partly Sunny Orange</v>
          </cell>
          <cell r="L277">
            <v>34490</v>
          </cell>
          <cell r="AF277" t="str">
            <v>ONE</v>
          </cell>
        </row>
        <row r="278">
          <cell r="A278" t="str">
            <v>Skíðagleraugu</v>
          </cell>
          <cell r="D278" t="str">
            <v>Vitrea</v>
          </cell>
          <cell r="F278" t="str">
            <v>Epidote Green/Partly Sunny Ivory</v>
          </cell>
          <cell r="L278">
            <v>34490</v>
          </cell>
          <cell r="AF278" t="str">
            <v>ONE</v>
          </cell>
        </row>
        <row r="279">
          <cell r="A279" t="str">
            <v>Skíðagleraugu</v>
          </cell>
          <cell r="D279" t="str">
            <v>Nexal</v>
          </cell>
          <cell r="F279" t="str">
            <v>Uranium Black/Partly Sunny Orange</v>
          </cell>
          <cell r="L279">
            <v>35990</v>
          </cell>
          <cell r="AF279" t="str">
            <v>ONE</v>
          </cell>
        </row>
        <row r="280">
          <cell r="A280" t="str">
            <v>Skíðagleraugu</v>
          </cell>
          <cell r="D280" t="str">
            <v>Nexal</v>
          </cell>
          <cell r="F280" t="str">
            <v>Uranium Black/Partly Sunny Blue</v>
          </cell>
          <cell r="L280">
            <v>35990</v>
          </cell>
          <cell r="AF280" t="str">
            <v>ONE</v>
          </cell>
        </row>
        <row r="281">
          <cell r="A281" t="str">
            <v>Skíðagleraugu</v>
          </cell>
          <cell r="D281" t="str">
            <v>Nexal</v>
          </cell>
          <cell r="F281" t="str">
            <v>Hydrogen White/Partly Sunny Orange</v>
          </cell>
          <cell r="L281">
            <v>35990</v>
          </cell>
          <cell r="AF281" t="str">
            <v>ONE</v>
          </cell>
        </row>
        <row r="282">
          <cell r="A282" t="str">
            <v>Skíðagleraugu</v>
          </cell>
          <cell r="D282" t="str">
            <v>Nexal</v>
          </cell>
          <cell r="F282" t="str">
            <v>Hydrogen White/Partly Sunny Blue</v>
          </cell>
          <cell r="L282">
            <v>35990</v>
          </cell>
          <cell r="AF282" t="str">
            <v>ONE</v>
          </cell>
        </row>
        <row r="283">
          <cell r="A283" t="str">
            <v>Skíðagleraugu</v>
          </cell>
          <cell r="D283" t="str">
            <v>Nexal</v>
          </cell>
          <cell r="F283" t="str">
            <v>Lead Blue/Partly Sunny Orange</v>
          </cell>
          <cell r="L283">
            <v>35990</v>
          </cell>
          <cell r="AF283" t="str">
            <v>ONE</v>
          </cell>
        </row>
        <row r="284">
          <cell r="A284" t="str">
            <v>Skíðagleraugu</v>
          </cell>
          <cell r="D284" t="str">
            <v>Nexal</v>
          </cell>
          <cell r="F284" t="str">
            <v>Epidote Green/Partly Sunny Ivory</v>
          </cell>
          <cell r="L284">
            <v>35990</v>
          </cell>
          <cell r="AF284" t="str">
            <v>ONE</v>
          </cell>
        </row>
        <row r="285">
          <cell r="A285" t="str">
            <v>Skíðagleraugu</v>
          </cell>
          <cell r="D285" t="str">
            <v>Nexal</v>
          </cell>
          <cell r="F285" t="str">
            <v>Sulphite Yellow/Partly Sunny Ivory</v>
          </cell>
          <cell r="L285">
            <v>35990</v>
          </cell>
          <cell r="AF285" t="str">
            <v>ONE</v>
          </cell>
        </row>
        <row r="286">
          <cell r="A286" t="str">
            <v>Skíðagleraugu</v>
          </cell>
          <cell r="D286" t="str">
            <v>Nexal</v>
          </cell>
          <cell r="F286" t="str">
            <v>Selentine White/Partly Sunny Ivory</v>
          </cell>
          <cell r="L286">
            <v>35990</v>
          </cell>
          <cell r="AF286" t="str">
            <v>ONE</v>
          </cell>
        </row>
        <row r="287">
          <cell r="A287" t="str">
            <v>Skíðagleraugu</v>
          </cell>
          <cell r="D287" t="str">
            <v>Nexal Hedvig Wessel Ed.</v>
          </cell>
          <cell r="F287" t="str">
            <v>Store Skagastølstind/Partly Sunny Azure</v>
          </cell>
          <cell r="L287">
            <v>35990</v>
          </cell>
          <cell r="AF287" t="str">
            <v>ONE</v>
          </cell>
        </row>
        <row r="288">
          <cell r="A288" t="str">
            <v>Skíðagleraugu</v>
          </cell>
          <cell r="D288" t="str">
            <v>Nexal Mid</v>
          </cell>
          <cell r="F288" t="str">
            <v>Uranium Black/Partly Sunny Orange</v>
          </cell>
          <cell r="L288">
            <v>35990</v>
          </cell>
          <cell r="AF288" t="str">
            <v>ONE</v>
          </cell>
        </row>
        <row r="289">
          <cell r="A289" t="str">
            <v>Skíðagleraugu</v>
          </cell>
          <cell r="D289" t="str">
            <v>Nexal Mid</v>
          </cell>
          <cell r="F289" t="str">
            <v>Uranium Black/Partly Sunny Blue</v>
          </cell>
          <cell r="L289">
            <v>35990</v>
          </cell>
          <cell r="AF289" t="str">
            <v>ONE</v>
          </cell>
        </row>
        <row r="290">
          <cell r="A290" t="str">
            <v>Skíðagleraugu</v>
          </cell>
          <cell r="D290" t="str">
            <v>Nexal Mid</v>
          </cell>
          <cell r="F290" t="str">
            <v>Hydrogen White/Partly Sunny Orange</v>
          </cell>
          <cell r="L290">
            <v>35990</v>
          </cell>
          <cell r="AF290" t="str">
            <v>ONE</v>
          </cell>
        </row>
        <row r="291">
          <cell r="A291" t="str">
            <v>Skíðagleraugu</v>
          </cell>
          <cell r="D291" t="str">
            <v>Nexal Mid</v>
          </cell>
          <cell r="F291" t="str">
            <v>Hydrogen White/Partly Sunny Blue</v>
          </cell>
          <cell r="L291">
            <v>35990</v>
          </cell>
          <cell r="AF291" t="str">
            <v>ONE</v>
          </cell>
        </row>
        <row r="292">
          <cell r="A292" t="str">
            <v>Skíðagleraugu</v>
          </cell>
          <cell r="D292" t="str">
            <v>Nexal Mid</v>
          </cell>
          <cell r="F292" t="str">
            <v>Lead Blue/Partly Sunny Orange</v>
          </cell>
          <cell r="L292">
            <v>35990</v>
          </cell>
          <cell r="AF292" t="str">
            <v>ONE</v>
          </cell>
        </row>
        <row r="293">
          <cell r="A293" t="str">
            <v>Skíðagleraugu</v>
          </cell>
          <cell r="D293" t="str">
            <v>Nexal Mid</v>
          </cell>
          <cell r="F293" t="str">
            <v>Epidote Green/Partly Sunny Ivory</v>
          </cell>
          <cell r="L293">
            <v>35990</v>
          </cell>
          <cell r="AF293" t="str">
            <v>ONE</v>
          </cell>
        </row>
        <row r="294">
          <cell r="A294" t="str">
            <v>Skíðagleraugu</v>
          </cell>
          <cell r="D294" t="str">
            <v>Nexal Mid</v>
          </cell>
          <cell r="F294" t="str">
            <v>Sulphite Yellow/Partly Sunny Ivory</v>
          </cell>
          <cell r="L294">
            <v>35990</v>
          </cell>
          <cell r="AF294" t="str">
            <v>ONE</v>
          </cell>
        </row>
        <row r="295">
          <cell r="A295" t="str">
            <v>Skíðagleraugu</v>
          </cell>
          <cell r="D295" t="str">
            <v>Nexal Mid</v>
          </cell>
          <cell r="F295" t="str">
            <v>Selentine White/Partly Sunny Ivory</v>
          </cell>
          <cell r="L295">
            <v>35990</v>
          </cell>
          <cell r="AF295" t="str">
            <v>ONE</v>
          </cell>
        </row>
        <row r="296">
          <cell r="A296" t="str">
            <v>Skíðagleraugu</v>
          </cell>
          <cell r="D296" t="str">
            <v>Nexal Mid Hedvig Wessel Ed.</v>
          </cell>
          <cell r="F296" t="str">
            <v>Store Skagastølstind/Partly Sunny Azure</v>
          </cell>
          <cell r="L296">
            <v>35990</v>
          </cell>
          <cell r="AF296" t="str">
            <v>ONE</v>
          </cell>
        </row>
        <row r="297">
          <cell r="A297" t="str">
            <v>Skíðagleraugu</v>
          </cell>
          <cell r="D297" t="str">
            <v>Zonula</v>
          </cell>
          <cell r="F297" t="str">
            <v>Uranium Black/Partly Sunny Orange</v>
          </cell>
          <cell r="L297">
            <v>35990</v>
          </cell>
          <cell r="AF297" t="str">
            <v>ONE</v>
          </cell>
        </row>
        <row r="298">
          <cell r="A298" t="str">
            <v>Skíðagleraugu</v>
          </cell>
          <cell r="D298" t="str">
            <v>Zonula</v>
          </cell>
          <cell r="F298" t="str">
            <v>Uranium Black/Partly Sunny Blue</v>
          </cell>
          <cell r="L298">
            <v>35990</v>
          </cell>
          <cell r="AF298" t="str">
            <v>ONE</v>
          </cell>
        </row>
        <row r="299">
          <cell r="A299" t="str">
            <v>Skíðagleraugu</v>
          </cell>
          <cell r="D299" t="str">
            <v>Zonula</v>
          </cell>
          <cell r="F299" t="str">
            <v>Hydrogen White/Partly Sunny Orange</v>
          </cell>
          <cell r="L299">
            <v>35990</v>
          </cell>
          <cell r="AF299" t="str">
            <v>ONE</v>
          </cell>
        </row>
        <row r="300">
          <cell r="A300" t="str">
            <v>Skíðagleraugu</v>
          </cell>
          <cell r="D300" t="str">
            <v>Zonula</v>
          </cell>
          <cell r="F300" t="str">
            <v>Hydrogen White/Partly Sunny Blue</v>
          </cell>
          <cell r="L300">
            <v>35990</v>
          </cell>
          <cell r="AF300" t="str">
            <v>ONE</v>
          </cell>
        </row>
        <row r="301">
          <cell r="A301" t="str">
            <v>Skíðagleraugu</v>
          </cell>
          <cell r="D301" t="str">
            <v>Zonula</v>
          </cell>
          <cell r="F301" t="str">
            <v>Lead Blue/Partly Sunny Orange</v>
          </cell>
          <cell r="L301">
            <v>35990</v>
          </cell>
          <cell r="AF301" t="str">
            <v>ONE</v>
          </cell>
        </row>
        <row r="302">
          <cell r="A302" t="str">
            <v>Skíðagleraugu</v>
          </cell>
          <cell r="D302" t="str">
            <v>Zonula</v>
          </cell>
          <cell r="F302" t="str">
            <v>Epidote Green/Partly Sunny Ivory</v>
          </cell>
          <cell r="L302">
            <v>35990</v>
          </cell>
          <cell r="AF302" t="str">
            <v>ONE</v>
          </cell>
        </row>
        <row r="303">
          <cell r="A303" t="str">
            <v>Skíðagleraugu</v>
          </cell>
          <cell r="D303" t="str">
            <v>Zonula Race</v>
          </cell>
          <cell r="F303" t="str">
            <v>Argentite Silver/Uranium Black/Partly Sunny Blue</v>
          </cell>
          <cell r="L303">
            <v>41990</v>
          </cell>
          <cell r="AF303" t="str">
            <v>ONE</v>
          </cell>
        </row>
        <row r="304">
          <cell r="A304" t="str">
            <v>Skíðagleraugu</v>
          </cell>
          <cell r="D304" t="str">
            <v>Zonula Race</v>
          </cell>
          <cell r="F304" t="str">
            <v>Uranium Black/Hydrogen White/Partly Sunny Blue</v>
          </cell>
          <cell r="L304">
            <v>41990</v>
          </cell>
          <cell r="AF304" t="str">
            <v>ONE</v>
          </cell>
        </row>
        <row r="305">
          <cell r="A305" t="str">
            <v>Skíðagleraugu</v>
          </cell>
          <cell r="D305" t="str">
            <v>Zonula Race</v>
          </cell>
          <cell r="F305" t="str">
            <v>Hydrogen White/Uranium Black/Partly Sunny Blue</v>
          </cell>
          <cell r="L305">
            <v>41990</v>
          </cell>
          <cell r="AF305" t="str">
            <v>ONE</v>
          </cell>
        </row>
        <row r="306">
          <cell r="A306" t="str">
            <v>Skíðagleraugu</v>
          </cell>
          <cell r="D306" t="str">
            <v>Zonula Race</v>
          </cell>
          <cell r="F306" t="str">
            <v>Hydrogen White/Zink Orange/Partly Sunny Blue</v>
          </cell>
          <cell r="L306">
            <v>41990</v>
          </cell>
          <cell r="AF306" t="str">
            <v>ONE</v>
          </cell>
        </row>
        <row r="307">
          <cell r="A307" t="str">
            <v>Skíðagleraugu</v>
          </cell>
          <cell r="D307" t="str">
            <v>Zonula Race Marco Odermatt Ed.</v>
          </cell>
          <cell r="F307" t="str">
            <v>Hydrogen White/Uranium Black/Partly Sunny Blue</v>
          </cell>
          <cell r="L307">
            <v>41990</v>
          </cell>
          <cell r="AF307" t="str">
            <v>ONE</v>
          </cell>
        </row>
        <row r="308">
          <cell r="A308" t="str">
            <v>Skíðagleraugu</v>
          </cell>
          <cell r="D308" t="str">
            <v>Orb</v>
          </cell>
          <cell r="F308" t="str">
            <v>Uranium Black/Partly Sunny Orange</v>
          </cell>
          <cell r="L308">
            <v>41990</v>
          </cell>
          <cell r="AF308" t="str">
            <v>ONE</v>
          </cell>
        </row>
        <row r="309">
          <cell r="A309" t="str">
            <v>Skíðagleraugu</v>
          </cell>
          <cell r="D309" t="str">
            <v>Orb</v>
          </cell>
          <cell r="F309" t="str">
            <v>Uranium Black/Partly Sunny Blue</v>
          </cell>
          <cell r="L309">
            <v>41990</v>
          </cell>
          <cell r="AF309" t="str">
            <v>ONE</v>
          </cell>
        </row>
        <row r="310">
          <cell r="A310" t="str">
            <v>Skíðagleraugu</v>
          </cell>
          <cell r="D310" t="str">
            <v>Orb</v>
          </cell>
          <cell r="F310" t="str">
            <v>Hydrogen White/Partly Sunny Orange</v>
          </cell>
          <cell r="L310">
            <v>41990</v>
          </cell>
          <cell r="AF310" t="str">
            <v>ONE</v>
          </cell>
        </row>
        <row r="311">
          <cell r="A311" t="str">
            <v>Skíðagleraugu</v>
          </cell>
          <cell r="D311" t="str">
            <v>Orb</v>
          </cell>
          <cell r="F311" t="str">
            <v>Hydrogen White/Partly Sunny Blue</v>
          </cell>
          <cell r="L311">
            <v>41990</v>
          </cell>
          <cell r="AF311" t="str">
            <v>ONE</v>
          </cell>
        </row>
        <row r="312">
          <cell r="A312" t="str">
            <v>Skíðagleraugu</v>
          </cell>
          <cell r="D312" t="str">
            <v>Orb</v>
          </cell>
          <cell r="F312" t="str">
            <v>Lead Blue/Partly Sunny Orange</v>
          </cell>
          <cell r="L312">
            <v>41990</v>
          </cell>
          <cell r="AF312" t="str">
            <v>ONE</v>
          </cell>
        </row>
        <row r="313">
          <cell r="A313" t="str">
            <v>Skíðagleraugu</v>
          </cell>
          <cell r="D313" t="str">
            <v>Orb</v>
          </cell>
          <cell r="F313" t="str">
            <v>Epidote Green/Partly Sunny Ivory</v>
          </cell>
          <cell r="L313">
            <v>41990</v>
          </cell>
          <cell r="AF313" t="str">
            <v>ONE</v>
          </cell>
        </row>
        <row r="314">
          <cell r="A314" t="str">
            <v>Skíðagleraugu</v>
          </cell>
          <cell r="D314" t="str">
            <v>Fovea Photochromic</v>
          </cell>
          <cell r="F314" t="str">
            <v>Hydrogen White/Photochromic/Light Pink-Sky Blue</v>
          </cell>
          <cell r="L314">
            <v>38990</v>
          </cell>
          <cell r="AF314" t="str">
            <v>ONE</v>
          </cell>
        </row>
        <row r="315">
          <cell r="A315" t="str">
            <v>Skíðagleraugu</v>
          </cell>
          <cell r="D315" t="str">
            <v>Fovea Photochromic</v>
          </cell>
          <cell r="F315" t="str">
            <v>Uranium Black/Photochromic/Light Pink-Sky Blue</v>
          </cell>
          <cell r="L315">
            <v>38990</v>
          </cell>
          <cell r="AF315" t="str">
            <v>ONE</v>
          </cell>
        </row>
        <row r="316">
          <cell r="A316" t="str">
            <v>Skíðagleraugu</v>
          </cell>
          <cell r="D316" t="str">
            <v>Fovea Mid Photochromic</v>
          </cell>
          <cell r="F316" t="str">
            <v>Uranium Black/Photochromic/Light Pink-Sky Blue</v>
          </cell>
          <cell r="L316">
            <v>38990</v>
          </cell>
          <cell r="AF316" t="str">
            <v>ONE</v>
          </cell>
        </row>
        <row r="317">
          <cell r="A317" t="str">
            <v>Skíðagleraugu</v>
          </cell>
          <cell r="D317" t="str">
            <v>Fovea Mid Photochromic</v>
          </cell>
          <cell r="F317" t="str">
            <v>Hydrogen White/Photochromic/Light Pink-Sky Blue</v>
          </cell>
          <cell r="L317">
            <v>38990</v>
          </cell>
          <cell r="AF317" t="str">
            <v>ONE</v>
          </cell>
        </row>
        <row r="318">
          <cell r="A318" t="str">
            <v>Skíðagleraugu</v>
          </cell>
          <cell r="D318" t="str">
            <v>Fovea</v>
          </cell>
          <cell r="F318" t="str">
            <v>Uranium Black/Partly Sunny Orange</v>
          </cell>
          <cell r="L318">
            <v>30990</v>
          </cell>
          <cell r="AF318" t="str">
            <v>ONE</v>
          </cell>
        </row>
        <row r="319">
          <cell r="A319" t="str">
            <v>Skíðagleraugu</v>
          </cell>
          <cell r="D319" t="str">
            <v>Fovea</v>
          </cell>
          <cell r="F319" t="str">
            <v>Uranium Black/Partly Sunny Blue</v>
          </cell>
          <cell r="L319">
            <v>30990</v>
          </cell>
          <cell r="AF319" t="str">
            <v>ONE</v>
          </cell>
        </row>
        <row r="320">
          <cell r="A320" t="str">
            <v>Skíðagleraugu</v>
          </cell>
          <cell r="D320" t="str">
            <v>Fovea</v>
          </cell>
          <cell r="F320" t="str">
            <v>Hydrogen White/Partly Sunny Orange</v>
          </cell>
          <cell r="L320">
            <v>30990</v>
          </cell>
          <cell r="AF320" t="str">
            <v>ONE</v>
          </cell>
        </row>
        <row r="321">
          <cell r="A321" t="str">
            <v>Skíðagleraugu</v>
          </cell>
          <cell r="D321" t="str">
            <v>Fovea</v>
          </cell>
          <cell r="F321" t="str">
            <v>Hydrogen White/Partly Sunny Blue</v>
          </cell>
          <cell r="L321">
            <v>30990</v>
          </cell>
          <cell r="AF321" t="str">
            <v>ONE</v>
          </cell>
        </row>
        <row r="322">
          <cell r="A322" t="str">
            <v>Skíðagleraugu</v>
          </cell>
          <cell r="D322" t="str">
            <v>Fovea</v>
          </cell>
          <cell r="F322" t="str">
            <v>Lead Blue/Partly Sunny Orange</v>
          </cell>
          <cell r="L322">
            <v>30990</v>
          </cell>
          <cell r="AF322" t="str">
            <v>ONE</v>
          </cell>
        </row>
        <row r="323">
          <cell r="A323" t="str">
            <v>Skíðagleraugu</v>
          </cell>
          <cell r="D323" t="str">
            <v>Fovea</v>
          </cell>
          <cell r="F323" t="str">
            <v>Epidote Green/Partly Sunny Ivory</v>
          </cell>
          <cell r="L323">
            <v>30990</v>
          </cell>
          <cell r="AF323" t="str">
            <v>ONE</v>
          </cell>
        </row>
        <row r="324">
          <cell r="A324" t="str">
            <v>Skíðagleraugu</v>
          </cell>
          <cell r="D324" t="str">
            <v>Fovea</v>
          </cell>
          <cell r="F324" t="str">
            <v>Sulphite Yellow/Partly Sunny Ivory</v>
          </cell>
          <cell r="L324">
            <v>30990</v>
          </cell>
          <cell r="AF324" t="str">
            <v>ONE</v>
          </cell>
        </row>
        <row r="325">
          <cell r="A325" t="str">
            <v>Skíðagleraugu</v>
          </cell>
          <cell r="D325" t="str">
            <v>Fovea</v>
          </cell>
          <cell r="F325" t="str">
            <v>Selentine White/Partly Sunny Ivory</v>
          </cell>
          <cell r="L325">
            <v>30990</v>
          </cell>
          <cell r="AF325" t="str">
            <v>ONE</v>
          </cell>
        </row>
        <row r="326">
          <cell r="A326" t="str">
            <v>Skíðagleraugu</v>
          </cell>
          <cell r="D326" t="str">
            <v>Fovea Clarity POW JJ</v>
          </cell>
          <cell r="F326" t="str">
            <v>Bismuth Green</v>
          </cell>
          <cell r="L326">
            <v>30990</v>
          </cell>
          <cell r="AF326" t="str">
            <v>ONE</v>
          </cell>
        </row>
        <row r="327">
          <cell r="A327" t="str">
            <v>Skíðagleraugu</v>
          </cell>
          <cell r="D327" t="str">
            <v>Fovea Race</v>
          </cell>
          <cell r="F327" t="str">
            <v>Uranium Black/Hydrogen White/Partly Sunny Blue</v>
          </cell>
          <cell r="L327">
            <v>37490</v>
          </cell>
          <cell r="AF327" t="str">
            <v>ONE</v>
          </cell>
        </row>
        <row r="328">
          <cell r="A328" t="str">
            <v>Skíðagleraugu</v>
          </cell>
          <cell r="D328" t="str">
            <v>Fovea Race</v>
          </cell>
          <cell r="F328" t="str">
            <v>Hydrogen White/Uranium Black/Partly Sunny Blue</v>
          </cell>
          <cell r="L328">
            <v>37490</v>
          </cell>
          <cell r="AF328" t="str">
            <v>ONE</v>
          </cell>
        </row>
        <row r="329">
          <cell r="A329" t="str">
            <v>Skíðagleraugu</v>
          </cell>
          <cell r="D329" t="str">
            <v>Fovea Race</v>
          </cell>
          <cell r="F329" t="str">
            <v>Uranium Black/Argentite Silver/Partly Sunny Blue</v>
          </cell>
          <cell r="L329">
            <v>37490</v>
          </cell>
          <cell r="AF329" t="str">
            <v>ONE</v>
          </cell>
        </row>
        <row r="330">
          <cell r="A330" t="str">
            <v>Skíðagleraugu</v>
          </cell>
          <cell r="D330" t="str">
            <v>Fovea Race</v>
          </cell>
          <cell r="F330" t="str">
            <v>Zink Orange/Hydrogen White/Partly Sunny Blue</v>
          </cell>
          <cell r="L330">
            <v>37490</v>
          </cell>
          <cell r="AF330" t="str">
            <v>ONE</v>
          </cell>
        </row>
        <row r="331">
          <cell r="A331" t="str">
            <v>Skíðagleraugu</v>
          </cell>
          <cell r="D331" t="str">
            <v>Fovea Mid</v>
          </cell>
          <cell r="F331" t="str">
            <v>Uranium Black/Partly Sunny Orange</v>
          </cell>
          <cell r="L331">
            <v>30990</v>
          </cell>
          <cell r="AF331" t="str">
            <v>ONE</v>
          </cell>
        </row>
        <row r="332">
          <cell r="A332" t="str">
            <v>Skíðagleraugu</v>
          </cell>
          <cell r="D332" t="str">
            <v>Fovea Mid</v>
          </cell>
          <cell r="F332" t="str">
            <v>Uranium Black/Partly Sunny Blue</v>
          </cell>
          <cell r="L332">
            <v>30990</v>
          </cell>
          <cell r="AF332" t="str">
            <v>ONE</v>
          </cell>
        </row>
        <row r="333">
          <cell r="A333" t="str">
            <v>Skíðagleraugu</v>
          </cell>
          <cell r="D333" t="str">
            <v>Fovea Mid</v>
          </cell>
          <cell r="F333" t="str">
            <v>Hydrogen White/Partly Sunny Orange</v>
          </cell>
          <cell r="L333">
            <v>30990</v>
          </cell>
          <cell r="AF333" t="str">
            <v>ONE</v>
          </cell>
        </row>
        <row r="334">
          <cell r="A334" t="str">
            <v>Skíðagleraugu</v>
          </cell>
          <cell r="D334" t="str">
            <v>Fovea Mid</v>
          </cell>
          <cell r="F334" t="str">
            <v>Hydrogen White/Partly Sunny Blue</v>
          </cell>
          <cell r="L334">
            <v>30990</v>
          </cell>
          <cell r="AF334" t="str">
            <v>ONE</v>
          </cell>
        </row>
        <row r="335">
          <cell r="A335" t="str">
            <v>Skíðagleraugu</v>
          </cell>
          <cell r="D335" t="str">
            <v>Fovea Mid</v>
          </cell>
          <cell r="F335" t="str">
            <v>Lead Blue/Partly Sunny Orange</v>
          </cell>
          <cell r="L335">
            <v>30990</v>
          </cell>
          <cell r="AF335" t="str">
            <v>ONE</v>
          </cell>
        </row>
        <row r="336">
          <cell r="A336" t="str">
            <v>Skíðagleraugu</v>
          </cell>
          <cell r="D336" t="str">
            <v>Fovea Mid</v>
          </cell>
          <cell r="F336" t="str">
            <v>Epidote Green/Partly Sunny Ivory</v>
          </cell>
          <cell r="L336">
            <v>30990</v>
          </cell>
          <cell r="AF336" t="str">
            <v>ONE</v>
          </cell>
        </row>
        <row r="337">
          <cell r="A337" t="str">
            <v>Skíðagleraugu</v>
          </cell>
          <cell r="D337" t="str">
            <v>Fovea Mid</v>
          </cell>
          <cell r="F337" t="str">
            <v>Sulphite Yellow/Partly Sunny Ivory</v>
          </cell>
          <cell r="L337">
            <v>30990</v>
          </cell>
          <cell r="AF337" t="str">
            <v>ONE</v>
          </cell>
        </row>
        <row r="338">
          <cell r="A338" t="str">
            <v>Skíðagleraugu</v>
          </cell>
          <cell r="D338" t="str">
            <v>Fovea Mid</v>
          </cell>
          <cell r="F338" t="str">
            <v>Selentine White/Partly Sunny Ivory</v>
          </cell>
          <cell r="L338">
            <v>30990</v>
          </cell>
          <cell r="AF338" t="str">
            <v>ONE</v>
          </cell>
        </row>
        <row r="339">
          <cell r="A339" t="str">
            <v>Skíðagleraugu</v>
          </cell>
          <cell r="D339" t="str">
            <v>Fovea Mid Race</v>
          </cell>
          <cell r="F339" t="str">
            <v>Uranium Black/Hydrogen White/Partly Sunny Blue</v>
          </cell>
          <cell r="L339">
            <v>37490</v>
          </cell>
          <cell r="AF339" t="str">
            <v>ONE</v>
          </cell>
        </row>
        <row r="340">
          <cell r="A340" t="str">
            <v>Skíðagleraugu</v>
          </cell>
          <cell r="D340" t="str">
            <v>Fovea Mid Race</v>
          </cell>
          <cell r="F340" t="str">
            <v>Hydrogen White/Uranium Black/Partly Sunny Blue</v>
          </cell>
          <cell r="L340">
            <v>37490</v>
          </cell>
          <cell r="AF340" t="str">
            <v>ONE</v>
          </cell>
        </row>
        <row r="341">
          <cell r="A341" t="str">
            <v>Skíðagleraugu</v>
          </cell>
          <cell r="D341" t="str">
            <v>Fovea Mid Race</v>
          </cell>
          <cell r="F341" t="str">
            <v>Speedy Dolcezza/Partly Sunny Blue</v>
          </cell>
          <cell r="L341">
            <v>37490</v>
          </cell>
          <cell r="AF341" t="str">
            <v>ONE</v>
          </cell>
        </row>
        <row r="342">
          <cell r="A342" t="str">
            <v>Skíðagleraugu</v>
          </cell>
          <cell r="D342" t="str">
            <v>Fovea Mid Race</v>
          </cell>
          <cell r="F342" t="str">
            <v>Zink Orange/Hydrogen White/Partly Sunny Blue</v>
          </cell>
          <cell r="L342">
            <v>37490</v>
          </cell>
          <cell r="AF342" t="str">
            <v>ONE</v>
          </cell>
        </row>
        <row r="343">
          <cell r="A343" t="str">
            <v>Skíðagleraugu</v>
          </cell>
          <cell r="D343" t="str">
            <v>Fovea Mid Race</v>
          </cell>
          <cell r="F343" t="str">
            <v>Uranium Black/Argentite Silver/Partly Sunny Blue</v>
          </cell>
          <cell r="L343">
            <v>37490</v>
          </cell>
          <cell r="AF343" t="str">
            <v>ONE</v>
          </cell>
        </row>
        <row r="344">
          <cell r="A344" t="str">
            <v>Skíðagleraugu</v>
          </cell>
          <cell r="D344" t="str">
            <v>Fovea Mid Race Marco Odermatt Ed.</v>
          </cell>
          <cell r="F344" t="str">
            <v>Hydrogen White/Uranium Black/Partly Sunny Blue</v>
          </cell>
          <cell r="L344">
            <v>37490</v>
          </cell>
          <cell r="AF344" t="str">
            <v>ONE</v>
          </cell>
        </row>
        <row r="345">
          <cell r="A345" t="str">
            <v>Skíðagleraugu</v>
          </cell>
          <cell r="D345" t="str">
            <v>Retina</v>
          </cell>
          <cell r="F345" t="str">
            <v>Uranium Black/Partly Sunny Orange</v>
          </cell>
          <cell r="L345">
            <v>26490</v>
          </cell>
          <cell r="AF345" t="str">
            <v>ONE</v>
          </cell>
        </row>
        <row r="346">
          <cell r="A346" t="str">
            <v>Skíðagleraugu</v>
          </cell>
          <cell r="D346" t="str">
            <v>Retina</v>
          </cell>
          <cell r="F346" t="str">
            <v>Uranium Black/Partly Sunny Blue</v>
          </cell>
          <cell r="L346">
            <v>26490</v>
          </cell>
          <cell r="AF346" t="str">
            <v>ONE</v>
          </cell>
        </row>
        <row r="347">
          <cell r="A347" t="str">
            <v>Skíðagleraugu</v>
          </cell>
          <cell r="D347" t="str">
            <v>Retina</v>
          </cell>
          <cell r="F347" t="str">
            <v>Hydrogen White/Partly Sunny Orange</v>
          </cell>
          <cell r="L347">
            <v>26490</v>
          </cell>
          <cell r="AF347" t="str">
            <v>ONE</v>
          </cell>
        </row>
        <row r="348">
          <cell r="A348" t="str">
            <v>Skíðagleraugu</v>
          </cell>
          <cell r="D348" t="str">
            <v>Retina</v>
          </cell>
          <cell r="F348" t="str">
            <v>Hydrogen White/Partly Sunny Blue</v>
          </cell>
          <cell r="L348">
            <v>26490</v>
          </cell>
          <cell r="AF348" t="str">
            <v>ONE</v>
          </cell>
        </row>
        <row r="349">
          <cell r="A349" t="str">
            <v>Skíðagleraugu</v>
          </cell>
          <cell r="D349" t="str">
            <v>Retina</v>
          </cell>
          <cell r="F349" t="str">
            <v>Lead Blue/Partly Sunny Orange</v>
          </cell>
          <cell r="L349">
            <v>26490</v>
          </cell>
          <cell r="AF349" t="str">
            <v>ONE</v>
          </cell>
        </row>
        <row r="350">
          <cell r="A350" t="str">
            <v>Skíðagleraugu</v>
          </cell>
          <cell r="D350" t="str">
            <v>Retina</v>
          </cell>
          <cell r="F350" t="str">
            <v>Epidote Green/Partly Sunny Ivory</v>
          </cell>
          <cell r="L350">
            <v>26490</v>
          </cell>
          <cell r="AF350" t="str">
            <v>ONE</v>
          </cell>
        </row>
        <row r="351">
          <cell r="A351" t="str">
            <v>Skíðagleraugu</v>
          </cell>
          <cell r="D351" t="str">
            <v>Retina Race</v>
          </cell>
          <cell r="F351" t="str">
            <v>Uranium Black/Hydrogen White/Partly Sunny Blue</v>
          </cell>
          <cell r="L351">
            <v>32990</v>
          </cell>
          <cell r="AF351" t="str">
            <v>ONE</v>
          </cell>
        </row>
        <row r="352">
          <cell r="A352" t="str">
            <v>Skíðagleraugu</v>
          </cell>
          <cell r="D352" t="str">
            <v>Retina Race</v>
          </cell>
          <cell r="F352" t="str">
            <v>Hydrogen White/Uranium Black/Partly Sunny Blue</v>
          </cell>
          <cell r="L352">
            <v>32990</v>
          </cell>
          <cell r="AF352" t="str">
            <v>ONE</v>
          </cell>
        </row>
        <row r="353">
          <cell r="A353" t="str">
            <v>Skíðagleraugu</v>
          </cell>
          <cell r="D353" t="str">
            <v>Retina Mid</v>
          </cell>
          <cell r="F353" t="str">
            <v>Uranium Black/Partly Sunny Orange</v>
          </cell>
          <cell r="L353">
            <v>26490</v>
          </cell>
          <cell r="AF353" t="str">
            <v>ONE</v>
          </cell>
        </row>
        <row r="354">
          <cell r="A354" t="str">
            <v>Skíðagleraugu</v>
          </cell>
          <cell r="D354" t="str">
            <v>Retina Mid</v>
          </cell>
          <cell r="F354" t="str">
            <v>Uranium Black/Partly Sunny Blue</v>
          </cell>
          <cell r="L354">
            <v>26490</v>
          </cell>
          <cell r="AF354" t="str">
            <v>ONE</v>
          </cell>
        </row>
        <row r="355">
          <cell r="A355" t="str">
            <v>Skíðagleraugu</v>
          </cell>
          <cell r="D355" t="str">
            <v>Retina Mid</v>
          </cell>
          <cell r="F355" t="str">
            <v>Hydrogen White/Partly Sunny Orange</v>
          </cell>
          <cell r="L355">
            <v>26490</v>
          </cell>
          <cell r="AF355" t="str">
            <v>ONE</v>
          </cell>
        </row>
        <row r="356">
          <cell r="A356" t="str">
            <v>Skíðagleraugu</v>
          </cell>
          <cell r="D356" t="str">
            <v>Retina Mid</v>
          </cell>
          <cell r="F356" t="str">
            <v>Hydrogen White/Partly Sunny Blue</v>
          </cell>
          <cell r="L356">
            <v>26490</v>
          </cell>
          <cell r="AF356" t="str">
            <v>ONE</v>
          </cell>
        </row>
        <row r="357">
          <cell r="A357" t="str">
            <v>Skíðagleraugu</v>
          </cell>
          <cell r="D357" t="str">
            <v>Retina Mid</v>
          </cell>
          <cell r="F357" t="str">
            <v>Lead Blue/Partly Sunny Orange</v>
          </cell>
          <cell r="L357">
            <v>26490</v>
          </cell>
          <cell r="AF357" t="str">
            <v>ONE</v>
          </cell>
        </row>
        <row r="358">
          <cell r="A358" t="str">
            <v>Skíðagleraugu</v>
          </cell>
          <cell r="D358" t="str">
            <v>Retina Mid</v>
          </cell>
          <cell r="F358" t="str">
            <v>Epidote Green/Partly Sunny Ivory</v>
          </cell>
          <cell r="L358">
            <v>26490</v>
          </cell>
          <cell r="AF358" t="str">
            <v>ONE</v>
          </cell>
        </row>
        <row r="359">
          <cell r="A359" t="str">
            <v>Skíðagleraugu</v>
          </cell>
          <cell r="D359" t="str">
            <v>Retina Mid Race</v>
          </cell>
          <cell r="F359" t="str">
            <v>Uranium Black/Hydrogen White/Partly Sunny Blue</v>
          </cell>
          <cell r="L359">
            <v>32990</v>
          </cell>
          <cell r="AF359" t="str">
            <v>ONE</v>
          </cell>
        </row>
        <row r="360">
          <cell r="A360" t="str">
            <v>Skíðagleraugu</v>
          </cell>
          <cell r="D360" t="str">
            <v>Retina Mid Race</v>
          </cell>
          <cell r="F360" t="str">
            <v>Hydrogen White/Uranium Black/Partly Sunny Blue</v>
          </cell>
          <cell r="L360">
            <v>32990</v>
          </cell>
          <cell r="AF360" t="str">
            <v>ONE</v>
          </cell>
        </row>
        <row r="361">
          <cell r="A361" t="str">
            <v>Skíðagleraugu</v>
          </cell>
          <cell r="D361" t="str">
            <v>Retina Mid Race</v>
          </cell>
          <cell r="F361" t="str">
            <v>Uranium Black/Argentite Silver/Partly Sunny Blue</v>
          </cell>
          <cell r="L361">
            <v>32990</v>
          </cell>
          <cell r="AF361" t="str">
            <v>ONE</v>
          </cell>
        </row>
        <row r="362">
          <cell r="A362" t="str">
            <v>Skíðagleraugu</v>
          </cell>
          <cell r="D362" t="str">
            <v>Retina Mid Race</v>
          </cell>
          <cell r="F362" t="str">
            <v>Zink Orange/Hydrogen White/Partly Sunny Blue</v>
          </cell>
          <cell r="L362">
            <v>32990</v>
          </cell>
          <cell r="AF362" t="str">
            <v>ONE</v>
          </cell>
        </row>
        <row r="363">
          <cell r="A363" t="str">
            <v>Skíðagleraugu</v>
          </cell>
          <cell r="D363" t="str">
            <v>Opsin</v>
          </cell>
          <cell r="F363" t="str">
            <v>Uranium Black/Partly Sunny Orange</v>
          </cell>
          <cell r="L363">
            <v>21990</v>
          </cell>
          <cell r="AF363" t="str">
            <v>ONE</v>
          </cell>
        </row>
        <row r="364">
          <cell r="A364" t="str">
            <v>Skíðagleraugu</v>
          </cell>
          <cell r="D364" t="str">
            <v>Opsin</v>
          </cell>
          <cell r="F364" t="str">
            <v>Uranium Black/Partly Sunny Blue</v>
          </cell>
          <cell r="L364">
            <v>21990</v>
          </cell>
          <cell r="AF364" t="str">
            <v>ONE</v>
          </cell>
        </row>
        <row r="365">
          <cell r="A365" t="str">
            <v>Skíðagleraugu</v>
          </cell>
          <cell r="D365" t="str">
            <v>Opsin</v>
          </cell>
          <cell r="F365" t="str">
            <v>Hydrogen White/Partly Sunny Orange</v>
          </cell>
          <cell r="L365">
            <v>21990</v>
          </cell>
          <cell r="AF365" t="str">
            <v>ONE</v>
          </cell>
        </row>
        <row r="366">
          <cell r="A366" t="str">
            <v>Skíðagleraugu</v>
          </cell>
          <cell r="D366" t="str">
            <v>Opsin</v>
          </cell>
          <cell r="F366" t="str">
            <v>Hydrogen White/Partly Sunny Blue</v>
          </cell>
          <cell r="L366">
            <v>21990</v>
          </cell>
          <cell r="AF366" t="str">
            <v>ONE</v>
          </cell>
        </row>
        <row r="367">
          <cell r="A367" t="str">
            <v>Skíðagleraugu</v>
          </cell>
          <cell r="D367" t="str">
            <v>Opsin</v>
          </cell>
          <cell r="F367" t="str">
            <v>Lead Blue/Partly Sunny Orange</v>
          </cell>
          <cell r="L367">
            <v>21990</v>
          </cell>
          <cell r="AF367" t="str">
            <v>ONE</v>
          </cell>
        </row>
        <row r="368">
          <cell r="A368" t="str">
            <v>Skíðagleraugu</v>
          </cell>
          <cell r="D368" t="str">
            <v>Opsin</v>
          </cell>
          <cell r="F368" t="str">
            <v>Epidote Green/Partly Sunny Ivory</v>
          </cell>
          <cell r="L368">
            <v>21990</v>
          </cell>
          <cell r="AF368" t="str">
            <v>ONE</v>
          </cell>
        </row>
        <row r="369">
          <cell r="A369" t="str">
            <v>Skíðagleraugu</v>
          </cell>
          <cell r="D369" t="str">
            <v>Opsin</v>
          </cell>
          <cell r="F369" t="str">
            <v>Selentine White/Partly Sunny Ivory</v>
          </cell>
          <cell r="L369">
            <v>21990</v>
          </cell>
          <cell r="AF369" t="str">
            <v>ONE</v>
          </cell>
        </row>
        <row r="397">
          <cell r="A397" t="str">
            <v>Skíðagleraugu</v>
          </cell>
          <cell r="D397" t="str">
            <v>Zonula/Zonula Race Lens</v>
          </cell>
          <cell r="F397" t="str">
            <v>Clarity Intense/Partly Sunny Orange</v>
          </cell>
          <cell r="L397">
            <v>12490</v>
          </cell>
          <cell r="AF397" t="str">
            <v>ONE</v>
          </cell>
        </row>
        <row r="398">
          <cell r="A398" t="str">
            <v>Skíðagleraugu</v>
          </cell>
          <cell r="D398" t="str">
            <v>Zonula/Zonula Race Lens</v>
          </cell>
          <cell r="F398" t="str">
            <v>Clarity Intense/Cloudy Coral</v>
          </cell>
          <cell r="L398">
            <v>12490</v>
          </cell>
          <cell r="AF398" t="str">
            <v>ONE</v>
          </cell>
        </row>
        <row r="399">
          <cell r="A399" t="str">
            <v>Skíðagleraugu</v>
          </cell>
          <cell r="D399" t="str">
            <v>Zonula/Zonula Race Lens</v>
          </cell>
          <cell r="F399" t="str">
            <v>Clarity Highly Intense/Sunny Silver</v>
          </cell>
          <cell r="L399">
            <v>12490</v>
          </cell>
          <cell r="AF399" t="str">
            <v>ONE</v>
          </cell>
        </row>
        <row r="400">
          <cell r="A400" t="str">
            <v>Skíðagleraugu</v>
          </cell>
          <cell r="D400" t="str">
            <v>Zonula/Zonula Race Lens</v>
          </cell>
          <cell r="F400" t="str">
            <v>Clarity Highly Intense/Partly Sunny Blue</v>
          </cell>
          <cell r="L400">
            <v>12490</v>
          </cell>
          <cell r="AF400" t="str">
            <v>ONE</v>
          </cell>
        </row>
        <row r="401">
          <cell r="A401" t="str">
            <v>Skíðagleraugu</v>
          </cell>
          <cell r="D401" t="str">
            <v>Zonula/Zonula Race Lens</v>
          </cell>
          <cell r="F401" t="str">
            <v>Clarity Highly Intense/Cloudy Violet</v>
          </cell>
          <cell r="L401">
            <v>12490</v>
          </cell>
          <cell r="AF401" t="str">
            <v>ONE</v>
          </cell>
        </row>
        <row r="402">
          <cell r="A402" t="str">
            <v>Skíðagleraugu</v>
          </cell>
          <cell r="D402" t="str">
            <v>Zonula/Zonula Race Lens</v>
          </cell>
          <cell r="F402" t="str">
            <v>Clarity Highly Intense/Low Light Pink</v>
          </cell>
          <cell r="L402">
            <v>12490</v>
          </cell>
          <cell r="AF402" t="str">
            <v>ONE</v>
          </cell>
        </row>
        <row r="403">
          <cell r="A403" t="str">
            <v>Skíðagleraugu</v>
          </cell>
          <cell r="D403" t="str">
            <v>Zonula/Zonula Race Lens</v>
          </cell>
          <cell r="F403" t="str">
            <v>Clarity Universal/Partly Cloudy Grey</v>
          </cell>
          <cell r="L403">
            <v>12490</v>
          </cell>
          <cell r="AF403" t="str">
            <v>ONE</v>
          </cell>
        </row>
        <row r="404">
          <cell r="A404" t="str">
            <v>Skíðagleraugu</v>
          </cell>
          <cell r="D404" t="str">
            <v>Zonula/Zonula Race Lens</v>
          </cell>
          <cell r="F404" t="str">
            <v>Clear/No mirror</v>
          </cell>
          <cell r="L404">
            <v>12490</v>
          </cell>
          <cell r="AF404" t="str">
            <v>ONE</v>
          </cell>
        </row>
        <row r="405">
          <cell r="A405" t="str">
            <v>Skíðagleraugu</v>
          </cell>
          <cell r="D405" t="str">
            <v>Zonula/Zonula Race Lens</v>
          </cell>
          <cell r="F405" t="str">
            <v>Clarity Highly Intense/Artificial Light</v>
          </cell>
          <cell r="L405">
            <v>12490</v>
          </cell>
          <cell r="AF405" t="str">
            <v>ONE</v>
          </cell>
        </row>
        <row r="406">
          <cell r="A406" t="str">
            <v>Skíðagleraugu</v>
          </cell>
          <cell r="D406" t="str">
            <v>Fovea/Fovea Race Lens</v>
          </cell>
          <cell r="F406" t="str">
            <v>Clarity Intense/Sunny Gold</v>
          </cell>
          <cell r="L406">
            <v>12490</v>
          </cell>
          <cell r="AF406" t="str">
            <v>ONE</v>
          </cell>
        </row>
        <row r="407">
          <cell r="A407" t="str">
            <v>Skíðagleraugu</v>
          </cell>
          <cell r="D407" t="str">
            <v>Fovea/Fovea Race Lens</v>
          </cell>
          <cell r="F407" t="str">
            <v>Clarity Intense/Partly Sunny Orange</v>
          </cell>
          <cell r="L407">
            <v>12490</v>
          </cell>
          <cell r="AF407" t="str">
            <v>ONE</v>
          </cell>
        </row>
        <row r="408">
          <cell r="A408" t="str">
            <v>Skíðagleraugu</v>
          </cell>
          <cell r="D408" t="str">
            <v>Fovea/Fovea Race Lens</v>
          </cell>
          <cell r="F408" t="str">
            <v>Clarity Intense/Cloudy Coral</v>
          </cell>
          <cell r="L408">
            <v>12490</v>
          </cell>
          <cell r="AF408" t="str">
            <v>ONE</v>
          </cell>
        </row>
        <row r="409">
          <cell r="A409" t="str">
            <v>Skíðagleraugu</v>
          </cell>
          <cell r="D409" t="str">
            <v>Fovea/Fovea Race Lens</v>
          </cell>
          <cell r="F409" t="str">
            <v>Clarity Highly Intense/Sunny Silver</v>
          </cell>
          <cell r="L409">
            <v>12490</v>
          </cell>
          <cell r="AF409" t="str">
            <v>ONE</v>
          </cell>
        </row>
        <row r="410">
          <cell r="A410" t="str">
            <v>Skíðagleraugu</v>
          </cell>
          <cell r="D410" t="str">
            <v>Fovea/Fovea Race Lens</v>
          </cell>
          <cell r="F410" t="str">
            <v>Clarity Highly Intense/Partly Sunny Blue</v>
          </cell>
          <cell r="L410">
            <v>12490</v>
          </cell>
          <cell r="AF410" t="str">
            <v>ONE</v>
          </cell>
        </row>
        <row r="411">
          <cell r="A411" t="str">
            <v>Skíðagleraugu</v>
          </cell>
          <cell r="D411" t="str">
            <v>Fovea/Fovea Race Lens</v>
          </cell>
          <cell r="F411" t="str">
            <v>Clarity Highly Intense/Cloudy Violet</v>
          </cell>
          <cell r="L411">
            <v>12490</v>
          </cell>
          <cell r="AF411" t="str">
            <v>ONE</v>
          </cell>
        </row>
        <row r="412">
          <cell r="A412" t="str">
            <v>Skíðagleraugu</v>
          </cell>
          <cell r="D412" t="str">
            <v>Fovea/Fovea Race Lens</v>
          </cell>
          <cell r="F412" t="str">
            <v>Clarity Highly Intense/Low Light Pink</v>
          </cell>
          <cell r="L412">
            <v>12490</v>
          </cell>
          <cell r="AF412" t="str">
            <v>ONE</v>
          </cell>
        </row>
        <row r="413">
          <cell r="A413" t="str">
            <v>Skíðagleraugu</v>
          </cell>
          <cell r="D413" t="str">
            <v>Fovea/Fovea Race Lens</v>
          </cell>
          <cell r="F413" t="str">
            <v>Clarity Highly Intense/Artificial Light</v>
          </cell>
          <cell r="L413">
            <v>12490</v>
          </cell>
          <cell r="AF413" t="str">
            <v>ONE</v>
          </cell>
        </row>
        <row r="414">
          <cell r="A414" t="str">
            <v>Skíðagleraugu</v>
          </cell>
          <cell r="D414" t="str">
            <v>Fovea/Fovea Race Lens</v>
          </cell>
          <cell r="F414" t="str">
            <v>Clarity Universal/Partly Cloudy Grey</v>
          </cell>
          <cell r="L414">
            <v>12490</v>
          </cell>
          <cell r="AF414" t="str">
            <v>ONE</v>
          </cell>
        </row>
        <row r="415">
          <cell r="A415" t="str">
            <v>Skíðagleraugu</v>
          </cell>
          <cell r="D415" t="str">
            <v>Fovea/Fovea Race Lens</v>
          </cell>
          <cell r="F415" t="str">
            <v>Clarity Photochromic/Changing Sky Blue</v>
          </cell>
          <cell r="L415">
            <v>12490</v>
          </cell>
          <cell r="AF415" t="str">
            <v>ONE</v>
          </cell>
        </row>
        <row r="416">
          <cell r="A416" t="str">
            <v>Skíðagleraugu</v>
          </cell>
          <cell r="D416" t="str">
            <v>Fovea/Fovea Race Lens</v>
          </cell>
          <cell r="F416" t="str">
            <v>Clear/No mirror</v>
          </cell>
          <cell r="L416">
            <v>12490</v>
          </cell>
          <cell r="AF416" t="str">
            <v>ONE</v>
          </cell>
        </row>
        <row r="417">
          <cell r="A417" t="str">
            <v>Skíðagleraugu</v>
          </cell>
          <cell r="D417" t="str">
            <v>Fovea Mid/Fovea Mid Race Lens</v>
          </cell>
          <cell r="F417" t="str">
            <v>Clarity Intense/Sunny Gold</v>
          </cell>
          <cell r="L417">
            <v>12490</v>
          </cell>
          <cell r="AF417" t="str">
            <v>ONE</v>
          </cell>
        </row>
        <row r="418">
          <cell r="A418" t="str">
            <v>Skíðagleraugu</v>
          </cell>
          <cell r="D418" t="str">
            <v>Fovea Mid/Fovea Mid Race Lens</v>
          </cell>
          <cell r="F418" t="str">
            <v>Clarity Intense/Partly Sunny Orange</v>
          </cell>
          <cell r="L418">
            <v>12490</v>
          </cell>
          <cell r="AF418" t="str">
            <v>ONE</v>
          </cell>
        </row>
        <row r="419">
          <cell r="A419" t="str">
            <v>Skíðagleraugu</v>
          </cell>
          <cell r="D419" t="str">
            <v>Fovea Mid/Fovea Mid Race Lens</v>
          </cell>
          <cell r="F419" t="str">
            <v>Clarity Intense/Cloudy Coral</v>
          </cell>
          <cell r="L419">
            <v>12490</v>
          </cell>
          <cell r="AF419" t="str">
            <v>ONE</v>
          </cell>
        </row>
        <row r="420">
          <cell r="A420" t="str">
            <v>Skíðagleraugu</v>
          </cell>
          <cell r="D420" t="str">
            <v>Fovea Mid/Fovea Mid Race Lens</v>
          </cell>
          <cell r="F420" t="str">
            <v>Clarity Highly Intense/Sunny Silver</v>
          </cell>
          <cell r="L420">
            <v>12490</v>
          </cell>
          <cell r="AF420" t="str">
            <v>ONE</v>
          </cell>
        </row>
        <row r="421">
          <cell r="A421" t="str">
            <v>Skíðagleraugu</v>
          </cell>
          <cell r="D421" t="str">
            <v>Fovea Mid/Fovea Mid Race Lens</v>
          </cell>
          <cell r="F421" t="str">
            <v>Clarity Highly Intense/Partly Sunny Blue</v>
          </cell>
          <cell r="L421">
            <v>12490</v>
          </cell>
          <cell r="AF421" t="str">
            <v>ONE</v>
          </cell>
        </row>
        <row r="422">
          <cell r="A422" t="str">
            <v>Skíðagleraugu</v>
          </cell>
          <cell r="D422" t="str">
            <v>Fovea Mid/Fovea Mid Race Lens</v>
          </cell>
          <cell r="F422" t="str">
            <v>Clarity Highly Intense/Cloudy Violet</v>
          </cell>
          <cell r="L422">
            <v>12490</v>
          </cell>
          <cell r="AF422" t="str">
            <v>ONE</v>
          </cell>
        </row>
        <row r="423">
          <cell r="A423" t="str">
            <v>Skíðagleraugu</v>
          </cell>
          <cell r="D423" t="str">
            <v>Fovea Mid/Fovea Mid Race Lens</v>
          </cell>
          <cell r="F423" t="str">
            <v>Clarity Highly Intense/Low Light Pink</v>
          </cell>
          <cell r="L423">
            <v>12490</v>
          </cell>
          <cell r="AF423" t="str">
            <v>ONE</v>
          </cell>
        </row>
        <row r="424">
          <cell r="A424" t="str">
            <v>Skíðagleraugu</v>
          </cell>
          <cell r="D424" t="str">
            <v>Fovea Mid/Fovea Mid Race Lens</v>
          </cell>
          <cell r="F424" t="str">
            <v>Clarity Highly Intense/Artificial Light</v>
          </cell>
          <cell r="L424">
            <v>12490</v>
          </cell>
          <cell r="AF424" t="str">
            <v>ONE</v>
          </cell>
        </row>
        <row r="425">
          <cell r="A425" t="str">
            <v>Skíðagleraugu</v>
          </cell>
          <cell r="D425" t="str">
            <v>Fovea Mid/Fovea Mid Race Lens</v>
          </cell>
          <cell r="F425" t="str">
            <v>Clarity Universal/Partly Cloudy Grey</v>
          </cell>
          <cell r="L425">
            <v>12490</v>
          </cell>
          <cell r="AF425" t="str">
            <v>ONE</v>
          </cell>
        </row>
        <row r="426">
          <cell r="A426" t="str">
            <v>Skíðagleraugu</v>
          </cell>
          <cell r="D426" t="str">
            <v>Fovea Mid/Fovea Mid Race Lens</v>
          </cell>
          <cell r="F426" t="str">
            <v>Clarity Photochromic/Changing Sky Blue</v>
          </cell>
          <cell r="L426">
            <v>12490</v>
          </cell>
          <cell r="AF426" t="str">
            <v>ONE</v>
          </cell>
        </row>
        <row r="427">
          <cell r="A427" t="str">
            <v>Skíðagleraugu</v>
          </cell>
          <cell r="D427" t="str">
            <v>Fovea Mid/Fovea Mid Race Lens</v>
          </cell>
          <cell r="F427" t="str">
            <v>Clear/No mirror</v>
          </cell>
          <cell r="L427">
            <v>12490</v>
          </cell>
          <cell r="AF427" t="str">
            <v>ONE</v>
          </cell>
        </row>
        <row r="428">
          <cell r="A428" t="str">
            <v>Skíðagleraugu</v>
          </cell>
          <cell r="D428" t="str">
            <v>Retina/Retina Race Lens</v>
          </cell>
          <cell r="F428" t="str">
            <v>Clarity Intense/Sunny Gold</v>
          </cell>
          <cell r="L428">
            <v>10990</v>
          </cell>
          <cell r="AF428" t="str">
            <v>ONE</v>
          </cell>
        </row>
        <row r="429">
          <cell r="A429" t="str">
            <v>Skíðagleraugu</v>
          </cell>
          <cell r="D429" t="str">
            <v>Retina/Retina Race Lens</v>
          </cell>
          <cell r="F429" t="str">
            <v>Clarity Intense/Partly Sunny Orange</v>
          </cell>
          <cell r="L429">
            <v>10990</v>
          </cell>
          <cell r="AF429" t="str">
            <v>ONE</v>
          </cell>
        </row>
        <row r="430">
          <cell r="A430" t="str">
            <v>Skíðagleraugu</v>
          </cell>
          <cell r="D430" t="str">
            <v>Retina/Retina Race Lens</v>
          </cell>
          <cell r="F430" t="str">
            <v>Clarity Intense/Cloudy Coral</v>
          </cell>
          <cell r="L430">
            <v>10990</v>
          </cell>
          <cell r="AF430" t="str">
            <v>ONE</v>
          </cell>
        </row>
        <row r="431">
          <cell r="A431" t="str">
            <v>Skíðagleraugu</v>
          </cell>
          <cell r="D431" t="str">
            <v>Retina/Retina Race Lens</v>
          </cell>
          <cell r="F431" t="str">
            <v>Clarity Highly Intense/Sunny Silver</v>
          </cell>
          <cell r="L431">
            <v>10990</v>
          </cell>
          <cell r="AF431" t="str">
            <v>ONE</v>
          </cell>
        </row>
        <row r="432">
          <cell r="A432" t="str">
            <v>Skíðagleraugu</v>
          </cell>
          <cell r="D432" t="str">
            <v>Retina/Retina Race Lens</v>
          </cell>
          <cell r="F432" t="str">
            <v>Clarity Highly Intense/Partly Sunny Blue</v>
          </cell>
          <cell r="L432">
            <v>10990</v>
          </cell>
          <cell r="AF432" t="str">
            <v>ONE</v>
          </cell>
        </row>
        <row r="433">
          <cell r="A433" t="str">
            <v>Skíðagleraugu</v>
          </cell>
          <cell r="D433" t="str">
            <v>Retina/Retina Race Lens</v>
          </cell>
          <cell r="F433" t="str">
            <v>Clarity Highly Intense/Cloudy Violet</v>
          </cell>
          <cell r="L433">
            <v>10990</v>
          </cell>
          <cell r="AF433" t="str">
            <v>ONE</v>
          </cell>
        </row>
        <row r="434">
          <cell r="A434" t="str">
            <v>Skíðagleraugu</v>
          </cell>
          <cell r="D434" t="str">
            <v>Retina/Retina Race Lens</v>
          </cell>
          <cell r="F434" t="str">
            <v>Clarity Highly Intense/Low Light Pink</v>
          </cell>
          <cell r="L434">
            <v>10990</v>
          </cell>
          <cell r="AF434" t="str">
            <v>ONE</v>
          </cell>
        </row>
        <row r="435">
          <cell r="A435" t="str">
            <v>Skíðagleraugu</v>
          </cell>
          <cell r="D435" t="str">
            <v>Retina/Retina Race Lens</v>
          </cell>
          <cell r="F435" t="str">
            <v>Clarity Highly Intense/Artificial Light</v>
          </cell>
          <cell r="L435">
            <v>10990</v>
          </cell>
          <cell r="AF435" t="str">
            <v>ONE</v>
          </cell>
        </row>
        <row r="436">
          <cell r="A436" t="str">
            <v>Skíðagleraugu</v>
          </cell>
          <cell r="D436" t="str">
            <v>Retina/Retina Race Lens</v>
          </cell>
          <cell r="F436" t="str">
            <v>Clarity Universal/Partly Cloudy Grey</v>
          </cell>
          <cell r="L436">
            <v>10990</v>
          </cell>
          <cell r="AF436" t="str">
            <v>ONE</v>
          </cell>
        </row>
        <row r="437">
          <cell r="A437" t="str">
            <v>Skíðagleraugu</v>
          </cell>
          <cell r="D437" t="str">
            <v>Retina/Retina Race Lens</v>
          </cell>
          <cell r="F437" t="str">
            <v>Clear/No mirror</v>
          </cell>
          <cell r="L437">
            <v>10990</v>
          </cell>
          <cell r="AF437" t="str">
            <v>ONE</v>
          </cell>
        </row>
        <row r="438">
          <cell r="A438" t="str">
            <v>Skíðagleraugu</v>
          </cell>
          <cell r="D438" t="str">
            <v>Retina Mid/Retina Mid Race Lens</v>
          </cell>
          <cell r="F438" t="str">
            <v>Clarity Intense/Sunny Gold</v>
          </cell>
          <cell r="L438">
            <v>9490</v>
          </cell>
          <cell r="AF438" t="str">
            <v>ONE</v>
          </cell>
        </row>
        <row r="439">
          <cell r="A439" t="str">
            <v>Skíðagleraugu</v>
          </cell>
          <cell r="D439" t="str">
            <v>Retina Mid/Retina Mid Race Lens</v>
          </cell>
          <cell r="F439" t="str">
            <v>Clarity Intense/Partly Sunny Orange</v>
          </cell>
          <cell r="L439">
            <v>9490</v>
          </cell>
          <cell r="AF439" t="str">
            <v>ONE</v>
          </cell>
        </row>
        <row r="440">
          <cell r="A440" t="str">
            <v>Skíðagleraugu</v>
          </cell>
          <cell r="D440" t="str">
            <v>Retina Mid/Retina Mid Race Lens</v>
          </cell>
          <cell r="F440" t="str">
            <v>Clarity Intense/Cloudy Coral</v>
          </cell>
          <cell r="L440">
            <v>9490</v>
          </cell>
          <cell r="AF440" t="str">
            <v>ONE</v>
          </cell>
        </row>
        <row r="441">
          <cell r="A441" t="str">
            <v>Skíðagleraugu</v>
          </cell>
          <cell r="D441" t="str">
            <v>Retina Mid/Retina Mid Race Lens</v>
          </cell>
          <cell r="F441" t="str">
            <v>Clarity Highly Intense/Sunny Silver</v>
          </cell>
          <cell r="L441">
            <v>9490</v>
          </cell>
          <cell r="AF441" t="str">
            <v>ONE</v>
          </cell>
        </row>
        <row r="442">
          <cell r="A442" t="str">
            <v>Skíðagleraugu</v>
          </cell>
          <cell r="D442" t="str">
            <v>Retina Mid/Retina Mid Race Lens</v>
          </cell>
          <cell r="F442" t="str">
            <v>Clarity Highly Intense/Partly Sunny Blue</v>
          </cell>
          <cell r="L442">
            <v>9490</v>
          </cell>
          <cell r="AF442" t="str">
            <v>ONE</v>
          </cell>
        </row>
        <row r="443">
          <cell r="A443" t="str">
            <v>Skíðagleraugu</v>
          </cell>
          <cell r="D443" t="str">
            <v>Retina Mid/Retina Mid Race Lens</v>
          </cell>
          <cell r="F443" t="str">
            <v>Clarity Highly Intense/Cloudy Violet</v>
          </cell>
          <cell r="L443">
            <v>9490</v>
          </cell>
          <cell r="AF443" t="str">
            <v>ONE</v>
          </cell>
        </row>
        <row r="444">
          <cell r="A444" t="str">
            <v>Skíðagleraugu</v>
          </cell>
          <cell r="D444" t="str">
            <v>Retina Mid/Retina Mid Race Lens</v>
          </cell>
          <cell r="F444" t="str">
            <v>Clarity Highly Intense/Low Light Pink</v>
          </cell>
          <cell r="L444">
            <v>9490</v>
          </cell>
          <cell r="AF444" t="str">
            <v>ONE</v>
          </cell>
        </row>
        <row r="445">
          <cell r="A445" t="str">
            <v>Skíðagleraugu</v>
          </cell>
          <cell r="D445" t="str">
            <v>Retina Mid/Retina Mid Race Lens</v>
          </cell>
          <cell r="F445" t="str">
            <v>Clarity Highly Intense/Artificial Light</v>
          </cell>
          <cell r="L445">
            <v>9490</v>
          </cell>
          <cell r="AF445" t="str">
            <v>ONE</v>
          </cell>
        </row>
        <row r="446">
          <cell r="A446" t="str">
            <v>Skíðagleraugu</v>
          </cell>
          <cell r="D446" t="str">
            <v>Retina Mid/Retina Mid Race Lens</v>
          </cell>
          <cell r="F446" t="str">
            <v>Clarity Universal/Partly Cloudy Grey</v>
          </cell>
          <cell r="L446">
            <v>9490</v>
          </cell>
          <cell r="AF446" t="str">
            <v>ONE</v>
          </cell>
        </row>
        <row r="651">
          <cell r="A651" t="str">
            <v>Hlífar og brynjur</v>
          </cell>
          <cell r="D651" t="str">
            <v>VPD System Back</v>
          </cell>
          <cell r="F651" t="str">
            <v>Uranium Black</v>
          </cell>
          <cell r="L651">
            <v>27990</v>
          </cell>
          <cell r="AF651" t="str">
            <v>XSM</v>
          </cell>
          <cell r="AG651" t="str">
            <v>SML</v>
          </cell>
          <cell r="AH651" t="str">
            <v>MED</v>
          </cell>
          <cell r="AI651" t="str">
            <v>LRG</v>
          </cell>
        </row>
        <row r="720">
          <cell r="A720" t="str">
            <v>Hlífar og brynjur</v>
          </cell>
          <cell r="D720" t="str">
            <v>VPD Air Back</v>
          </cell>
          <cell r="F720" t="str">
            <v>Uranium Black</v>
          </cell>
          <cell r="L720">
            <v>18990</v>
          </cell>
          <cell r="AF720" t="str">
            <v>SML</v>
          </cell>
          <cell r="AG720" t="str">
            <v>MED</v>
          </cell>
          <cell r="AH720" t="str">
            <v>LRG</v>
          </cell>
        </row>
        <row r="789">
          <cell r="A789" t="str">
            <v>Töskur</v>
          </cell>
          <cell r="D789" t="str">
            <v>Dimension Avalanche Backpack</v>
          </cell>
          <cell r="F789" t="str">
            <v>Uranium Black</v>
          </cell>
          <cell r="L789">
            <v>201490</v>
          </cell>
          <cell r="AF789" t="str">
            <v>ONE</v>
          </cell>
        </row>
        <row r="790">
          <cell r="A790" t="str">
            <v>Töskur</v>
          </cell>
          <cell r="D790" t="str">
            <v>Dimension Avalanche Backpack</v>
          </cell>
          <cell r="F790" t="str">
            <v>Fluorescent Orange</v>
          </cell>
          <cell r="L790">
            <v>201490</v>
          </cell>
          <cell r="AF790" t="str">
            <v>ONE</v>
          </cell>
        </row>
        <row r="791">
          <cell r="A791" t="str">
            <v>Töskur</v>
          </cell>
          <cell r="D791" t="str">
            <v>Dimension VPD Backpack</v>
          </cell>
          <cell r="F791" t="str">
            <v>Uranium Black</v>
          </cell>
          <cell r="L791">
            <v>30990</v>
          </cell>
          <cell r="AF791" t="str">
            <v>ONE</v>
          </cell>
        </row>
        <row r="792">
          <cell r="A792" t="str">
            <v>Töskur</v>
          </cell>
          <cell r="D792" t="str">
            <v>Dimension VPD Backpack</v>
          </cell>
          <cell r="F792" t="str">
            <v>Hydrogen White</v>
          </cell>
          <cell r="L792">
            <v>30990</v>
          </cell>
          <cell r="AF792" t="str">
            <v>ONE</v>
          </cell>
        </row>
        <row r="793">
          <cell r="A793" t="str">
            <v>Töskur</v>
          </cell>
          <cell r="D793" t="str">
            <v>Dimension VPD Backpack</v>
          </cell>
          <cell r="F793" t="str">
            <v>Aragonite Brown/Sulphite Yellow</v>
          </cell>
          <cell r="L793">
            <v>30990</v>
          </cell>
          <cell r="AF793" t="str">
            <v>ONE</v>
          </cell>
        </row>
        <row r="797">
          <cell r="A797" t="str">
            <v>Töskur</v>
          </cell>
          <cell r="D797" t="str">
            <v>Column VPD Backpack Vest</v>
          </cell>
          <cell r="F797" t="str">
            <v>Uranium Black</v>
          </cell>
          <cell r="L797">
            <v>23490</v>
          </cell>
          <cell r="AF797" t="str">
            <v>ONE</v>
          </cell>
        </row>
        <row r="800">
          <cell r="A800" t="str">
            <v>Töskur</v>
          </cell>
          <cell r="D800" t="str">
            <v>Trolley 100L</v>
          </cell>
          <cell r="F800" t="str">
            <v>Uranium Black</v>
          </cell>
          <cell r="L800">
            <v>40490</v>
          </cell>
          <cell r="AF800" t="str">
            <v>ONE</v>
          </cell>
        </row>
        <row r="801">
          <cell r="A801" t="str">
            <v>Töskur</v>
          </cell>
          <cell r="D801" t="str">
            <v>Duffel Bag 80L</v>
          </cell>
          <cell r="F801" t="str">
            <v>Uranium Black</v>
          </cell>
          <cell r="L801">
            <v>15490</v>
          </cell>
          <cell r="AF801" t="str">
            <v>ONE</v>
          </cell>
        </row>
        <row r="802">
          <cell r="A802" t="str">
            <v>Töskur</v>
          </cell>
          <cell r="D802" t="str">
            <v>Duffel Bag 50L</v>
          </cell>
          <cell r="F802" t="str">
            <v>Uranium Black</v>
          </cell>
          <cell r="L802">
            <v>12490</v>
          </cell>
          <cell r="AF802" t="str">
            <v>ONE</v>
          </cell>
        </row>
        <row r="808">
          <cell r="A808" t="str">
            <v>Keppnisbúnaður</v>
          </cell>
          <cell r="D808" t="str">
            <v>Pole Guard</v>
          </cell>
          <cell r="F808" t="str">
            <v>Fluorescent Orange</v>
          </cell>
          <cell r="L808">
            <v>9490</v>
          </cell>
          <cell r="AF808" t="str">
            <v>ONE</v>
          </cell>
        </row>
        <row r="809">
          <cell r="A809" t="str">
            <v>Keppnisbúnaður</v>
          </cell>
          <cell r="D809" t="str">
            <v>Forearm Classic</v>
          </cell>
          <cell r="F809" t="str">
            <v>Fluorescent Orange</v>
          </cell>
          <cell r="L809">
            <v>15490</v>
          </cell>
          <cell r="AF809" t="str">
            <v>ONE</v>
          </cell>
        </row>
        <row r="810">
          <cell r="A810" t="str">
            <v>Keppnisbúnaður</v>
          </cell>
          <cell r="D810" t="str">
            <v>Shins Classic</v>
          </cell>
          <cell r="F810" t="str">
            <v>Fluorescent Orange</v>
          </cell>
          <cell r="L810">
            <v>18990</v>
          </cell>
          <cell r="AF810" t="str">
            <v>ONE</v>
          </cell>
        </row>
        <row r="811">
          <cell r="A811" t="str">
            <v>Keppnisbúnaður</v>
          </cell>
          <cell r="D811" t="str">
            <v>Forearm COMP</v>
          </cell>
          <cell r="F811" t="str">
            <v>Uranium Black</v>
          </cell>
          <cell r="L811">
            <v>24990</v>
          </cell>
          <cell r="AF811" t="str">
            <v>ONE</v>
          </cell>
        </row>
        <row r="812">
          <cell r="A812" t="str">
            <v>Keppnisbúnaður</v>
          </cell>
          <cell r="D812" t="str">
            <v>Shins COMP</v>
          </cell>
          <cell r="F812" t="str">
            <v>Uranium Black</v>
          </cell>
          <cell r="L812">
            <v>37490</v>
          </cell>
          <cell r="AF812" t="str">
            <v>ONE</v>
          </cell>
        </row>
        <row r="813">
          <cell r="A813" t="str">
            <v>Keppnisbúnaður</v>
          </cell>
          <cell r="D813" t="str">
            <v>VPD Air Comp Jacket</v>
          </cell>
          <cell r="F813" t="str">
            <v>Uranium Black/Hydrogen White</v>
          </cell>
          <cell r="L813">
            <v>30990</v>
          </cell>
          <cell r="AF813" t="str">
            <v>SML</v>
          </cell>
          <cell r="AG813" t="str">
            <v>MED</v>
          </cell>
          <cell r="AH813" t="str">
            <v>LRG</v>
          </cell>
        </row>
        <row r="816">
          <cell r="A816" t="str">
            <v>Keppnisbúnaður</v>
          </cell>
          <cell r="D816" t="str">
            <v>Spine VPD System Comp Back</v>
          </cell>
          <cell r="F816" t="str">
            <v>Uranium Black</v>
          </cell>
          <cell r="L816">
            <v>38990</v>
          </cell>
          <cell r="AF816" t="str">
            <v>SML</v>
          </cell>
          <cell r="AG816" t="str">
            <v>MED</v>
          </cell>
          <cell r="AH816" t="str">
            <v>LRG</v>
          </cell>
        </row>
        <row r="819">
          <cell r="A819" t="str">
            <v>Keppnisbúnaður</v>
          </cell>
          <cell r="D819" t="str">
            <v>Base Armor Jersey</v>
          </cell>
          <cell r="F819" t="str">
            <v>Uranium Black</v>
          </cell>
          <cell r="L819">
            <v>69990</v>
          </cell>
          <cell r="AF819" t="str">
            <v>SML</v>
          </cell>
          <cell r="AG819" t="str">
            <v>MED</v>
          </cell>
          <cell r="AH819" t="str">
            <v>LRG</v>
          </cell>
          <cell r="AI819" t="str">
            <v>XLG</v>
          </cell>
        </row>
        <row r="823">
          <cell r="A823" t="str">
            <v>Keppnisbúnaður</v>
          </cell>
          <cell r="D823" t="str">
            <v>Base Armor Tights</v>
          </cell>
          <cell r="F823" t="str">
            <v>Uranium Black</v>
          </cell>
          <cell r="L823">
            <v>77490</v>
          </cell>
          <cell r="AF823" t="str">
            <v>SML</v>
          </cell>
          <cell r="AG823" t="str">
            <v>MED</v>
          </cell>
          <cell r="AH823" t="str">
            <v>LRG</v>
          </cell>
          <cell r="AI823" t="str">
            <v>XLG</v>
          </cell>
        </row>
        <row r="827">
          <cell r="A827" t="str">
            <v>Keppnisbúnaður</v>
          </cell>
          <cell r="D827" t="str">
            <v>Resistance Layer Jersey</v>
          </cell>
          <cell r="F827" t="str">
            <v>Uranium Black</v>
          </cell>
          <cell r="L827">
            <v>38990</v>
          </cell>
          <cell r="AF827" t="str">
            <v>SML</v>
          </cell>
          <cell r="AG827" t="str">
            <v>MED</v>
          </cell>
          <cell r="AH827" t="str">
            <v>LRG</v>
          </cell>
          <cell r="AI827" t="str">
            <v>XLG</v>
          </cell>
        </row>
        <row r="831">
          <cell r="A831" t="str">
            <v>Keppnisbúnaður</v>
          </cell>
          <cell r="D831" t="str">
            <v>Resistance Layer Tights</v>
          </cell>
          <cell r="F831" t="str">
            <v>Uranium Black</v>
          </cell>
          <cell r="L831">
            <v>46490</v>
          </cell>
          <cell r="AF831" t="str">
            <v>SML</v>
          </cell>
          <cell r="AG831" t="str">
            <v>MED</v>
          </cell>
          <cell r="AH831" t="str">
            <v>LRG</v>
          </cell>
          <cell r="AI831" t="str">
            <v>XLG</v>
          </cell>
        </row>
        <row r="835">
          <cell r="A835" t="str">
            <v>Keppnisbúnaður</v>
          </cell>
          <cell r="D835" t="str">
            <v>Race Jacket</v>
          </cell>
          <cell r="F835" t="str">
            <v>Uranium Black</v>
          </cell>
          <cell r="L835">
            <v>30990</v>
          </cell>
          <cell r="AF835" t="str">
            <v>SML</v>
          </cell>
          <cell r="AG835" t="str">
            <v>MED</v>
          </cell>
          <cell r="AH835" t="str">
            <v>LRG</v>
          </cell>
          <cell r="AI835" t="str">
            <v>XLG</v>
          </cell>
        </row>
        <row r="839">
          <cell r="A839" t="str">
            <v>Keppnisbúnaður</v>
          </cell>
          <cell r="D839" t="str">
            <v>Race Shorts</v>
          </cell>
          <cell r="F839" t="str">
            <v>Uranium Black</v>
          </cell>
          <cell r="L839">
            <v>30990</v>
          </cell>
          <cell r="AF839" t="str">
            <v>SML</v>
          </cell>
          <cell r="AG839" t="str">
            <v>MED</v>
          </cell>
          <cell r="AH839" t="str">
            <v>LRG</v>
          </cell>
          <cell r="AI839" t="str">
            <v>XLG</v>
          </cell>
        </row>
        <row r="843">
          <cell r="A843" t="str">
            <v>Keppnisbúnaður</v>
          </cell>
          <cell r="D843" t="str">
            <v>Skin GS</v>
          </cell>
          <cell r="F843" t="str">
            <v>Zink Orange/Hydrogen White</v>
          </cell>
          <cell r="L843">
            <v>99490</v>
          </cell>
          <cell r="AF843" t="str">
            <v>SML</v>
          </cell>
          <cell r="AG843" t="str">
            <v>MED</v>
          </cell>
          <cell r="AH843" t="str">
            <v>LRG</v>
          </cell>
          <cell r="AI843" t="str">
            <v>XLG</v>
          </cell>
        </row>
        <row r="847">
          <cell r="A847" t="str">
            <v>Keppnisbúnaður</v>
          </cell>
          <cell r="D847" t="str">
            <v>Skin GS</v>
          </cell>
          <cell r="F847" t="str">
            <v>Uranium Black/Zink Orange</v>
          </cell>
          <cell r="L847">
            <v>99490</v>
          </cell>
          <cell r="AF847" t="str">
            <v>SML</v>
          </cell>
          <cell r="AG847" t="str">
            <v>MED</v>
          </cell>
          <cell r="AH847" t="str">
            <v>LRG</v>
          </cell>
          <cell r="AI847" t="str">
            <v>XLG</v>
          </cell>
        </row>
        <row r="851">
          <cell r="A851" t="str">
            <v>Keppnisbúnaður</v>
          </cell>
          <cell r="D851" t="str">
            <v>Skin GS</v>
          </cell>
          <cell r="F851" t="str">
            <v>Natrium Blue/Hydrogen White</v>
          </cell>
          <cell r="L851">
            <v>99490</v>
          </cell>
          <cell r="AF851" t="str">
            <v>SML</v>
          </cell>
          <cell r="AG851" t="str">
            <v>MED</v>
          </cell>
          <cell r="AH851" t="str">
            <v>LRG</v>
          </cell>
          <cell r="AI851" t="str">
            <v>XLG</v>
          </cell>
        </row>
        <row r="855">
          <cell r="A855" t="str">
            <v>Keppnisbúnaður</v>
          </cell>
          <cell r="D855" t="str">
            <v>Skin GS</v>
          </cell>
          <cell r="F855" t="str">
            <v>Aventurine Yellow/Hydrogen White</v>
          </cell>
          <cell r="L855">
            <v>99490</v>
          </cell>
          <cell r="AF855" t="str">
            <v>SML</v>
          </cell>
          <cell r="AG855" t="str">
            <v>MED</v>
          </cell>
          <cell r="AH855" t="str">
            <v>LRG</v>
          </cell>
          <cell r="AI855" t="str">
            <v>XLG</v>
          </cell>
        </row>
        <row r="859">
          <cell r="A859" t="str">
            <v>Keppnisbúnaður</v>
          </cell>
          <cell r="D859" t="str">
            <v>W's Loft Parka</v>
          </cell>
          <cell r="F859" t="str">
            <v>Uranium Black</v>
          </cell>
          <cell r="L859">
            <v>75990</v>
          </cell>
          <cell r="AF859" t="str">
            <v>XSM</v>
          </cell>
          <cell r="AG859" t="str">
            <v>SML</v>
          </cell>
          <cell r="AH859" t="str">
            <v>MED</v>
          </cell>
          <cell r="AI859" t="str">
            <v>LRG</v>
          </cell>
          <cell r="AJ859" t="str">
            <v>XLG</v>
          </cell>
        </row>
        <row r="864">
          <cell r="A864" t="str">
            <v>Keppnisbúnaður</v>
          </cell>
          <cell r="D864" t="str">
            <v>W's Loft Parka</v>
          </cell>
          <cell r="F864" t="str">
            <v>Selentine Off-White</v>
          </cell>
          <cell r="L864">
            <v>75990</v>
          </cell>
          <cell r="AF864" t="str">
            <v>XSM</v>
          </cell>
          <cell r="AG864" t="str">
            <v>SML</v>
          </cell>
          <cell r="AH864" t="str">
            <v>MED</v>
          </cell>
          <cell r="AI864" t="str">
            <v>LRG</v>
          </cell>
          <cell r="AJ864" t="str">
            <v>XLG</v>
          </cell>
        </row>
        <row r="869">
          <cell r="A869" t="str">
            <v>Keppnisbúnaður</v>
          </cell>
          <cell r="D869" t="str">
            <v>Mentor Coat</v>
          </cell>
          <cell r="F869" t="str">
            <v>Uranium Black</v>
          </cell>
          <cell r="L869">
            <v>66990</v>
          </cell>
          <cell r="AF869" t="str">
            <v>XSM</v>
          </cell>
          <cell r="AG869" t="str">
            <v>SML</v>
          </cell>
          <cell r="AH869" t="str">
            <v>MED</v>
          </cell>
          <cell r="AI869" t="str">
            <v>LRG</v>
          </cell>
          <cell r="AJ869" t="str">
            <v>XLG</v>
          </cell>
          <cell r="AK869" t="str">
            <v>XXL</v>
          </cell>
        </row>
        <row r="875">
          <cell r="A875" t="str">
            <v>Keppnisbúnaður</v>
          </cell>
          <cell r="D875" t="str">
            <v>M's Loft Parka</v>
          </cell>
          <cell r="F875" t="str">
            <v>Uranium Black</v>
          </cell>
          <cell r="L875">
            <v>75990</v>
          </cell>
          <cell r="AF875" t="str">
            <v>XSM</v>
          </cell>
          <cell r="AG875" t="str">
            <v>SML</v>
          </cell>
          <cell r="AH875" t="str">
            <v>MED</v>
          </cell>
          <cell r="AI875" t="str">
            <v>LRG</v>
          </cell>
          <cell r="AJ875" t="str">
            <v>XLG</v>
          </cell>
          <cell r="AK875" t="str">
            <v>XXL</v>
          </cell>
        </row>
        <row r="881">
          <cell r="A881" t="str">
            <v>Keppnisbúnaður</v>
          </cell>
          <cell r="D881" t="str">
            <v>M's Loft Parka</v>
          </cell>
          <cell r="F881" t="str">
            <v>Turmaline Navy</v>
          </cell>
          <cell r="L881">
            <v>75990</v>
          </cell>
          <cell r="AF881" t="str">
            <v>XSM</v>
          </cell>
          <cell r="AG881" t="str">
            <v>SML</v>
          </cell>
          <cell r="AH881" t="str">
            <v>MED</v>
          </cell>
          <cell r="AI881" t="str">
            <v>LRG</v>
          </cell>
          <cell r="AJ881" t="str">
            <v>XLG</v>
          </cell>
          <cell r="AK881" t="str">
            <v>XXL</v>
          </cell>
        </row>
        <row r="887">
          <cell r="A887" t="str">
            <v>Keppnisbúnaður</v>
          </cell>
          <cell r="D887" t="str">
            <v>Frisson Pant</v>
          </cell>
          <cell r="F887" t="str">
            <v>Uranium Black</v>
          </cell>
          <cell r="L887">
            <v>46490</v>
          </cell>
          <cell r="AF887" t="str">
            <v>XSM</v>
          </cell>
          <cell r="AG887" t="str">
            <v>SML</v>
          </cell>
          <cell r="AH887" t="str">
            <v>MED</v>
          </cell>
          <cell r="AI887" t="str">
            <v>LRG</v>
          </cell>
          <cell r="AJ887" t="str">
            <v>XLG</v>
          </cell>
          <cell r="AK887" t="str">
            <v>XXL</v>
          </cell>
        </row>
        <row r="893">
          <cell r="A893" t="str">
            <v>Keppnisbúnaður</v>
          </cell>
          <cell r="D893" t="str">
            <v>Race Stuff Cap</v>
          </cell>
          <cell r="F893" t="str">
            <v>Uranium Black</v>
          </cell>
          <cell r="L893">
            <v>6490</v>
          </cell>
          <cell r="AF893" t="str">
            <v>ONE</v>
          </cell>
        </row>
        <row r="894">
          <cell r="A894" t="str">
            <v>Keppnisbúnaður</v>
          </cell>
          <cell r="D894" t="str">
            <v>Race Stuff Cap</v>
          </cell>
          <cell r="F894" t="str">
            <v>Fluorescent Orange</v>
          </cell>
          <cell r="L894">
            <v>6490</v>
          </cell>
          <cell r="AF894" t="str">
            <v>ONE</v>
          </cell>
        </row>
        <row r="895">
          <cell r="A895" t="str">
            <v>Keppnisbúnaður</v>
          </cell>
          <cell r="D895" t="str">
            <v>Shins Classic JR</v>
          </cell>
          <cell r="F895" t="str">
            <v>Fluorescent Orange</v>
          </cell>
          <cell r="L895">
            <v>13990</v>
          </cell>
          <cell r="AF895" t="str">
            <v>ONE</v>
          </cell>
        </row>
        <row r="896">
          <cell r="A896" t="str">
            <v>Keppnisbúnaður</v>
          </cell>
          <cell r="D896" t="str">
            <v>Forearm Classic JR</v>
          </cell>
          <cell r="F896" t="str">
            <v>Fluorescent Orange</v>
          </cell>
          <cell r="L896">
            <v>10990</v>
          </cell>
          <cell r="AF896" t="str">
            <v>ONE</v>
          </cell>
        </row>
        <row r="897">
          <cell r="A897" t="str">
            <v>Keppnisbúnaður</v>
          </cell>
          <cell r="D897" t="str">
            <v>Forearm COMP Jr</v>
          </cell>
          <cell r="F897" t="str">
            <v>Uranium Black</v>
          </cell>
          <cell r="L897">
            <v>20490</v>
          </cell>
          <cell r="AF897" t="str">
            <v>ONE</v>
          </cell>
        </row>
        <row r="898">
          <cell r="A898" t="str">
            <v>Keppnisbúnaður</v>
          </cell>
          <cell r="D898" t="str">
            <v>Shins COMP Jr</v>
          </cell>
          <cell r="F898" t="str">
            <v>Uranium Black</v>
          </cell>
          <cell r="L898">
            <v>29490</v>
          </cell>
          <cell r="AF898" t="str">
            <v>ONE</v>
          </cell>
        </row>
        <row r="899">
          <cell r="A899" t="str">
            <v>Keppnisbúnaður</v>
          </cell>
          <cell r="D899" t="str">
            <v>VPD Air Comp Back Jr</v>
          </cell>
          <cell r="F899" t="str">
            <v>Uranium Black</v>
          </cell>
          <cell r="L899">
            <v>23490</v>
          </cell>
          <cell r="AF899" t="str">
            <v>SML</v>
          </cell>
          <cell r="AG899" t="str">
            <v>MED</v>
          </cell>
          <cell r="AH899" t="str">
            <v>LRG</v>
          </cell>
        </row>
        <row r="902">
          <cell r="A902" t="str">
            <v>Keppnisbúnaður</v>
          </cell>
          <cell r="D902" t="str">
            <v>VPD Air Comp Jacket JR</v>
          </cell>
          <cell r="F902" t="str">
            <v>Uranium Black/Hydrogen White</v>
          </cell>
          <cell r="L902">
            <v>27990</v>
          </cell>
          <cell r="AF902" t="str">
            <v>SML</v>
          </cell>
          <cell r="AG902" t="str">
            <v>MED</v>
          </cell>
          <cell r="AH902" t="str">
            <v>LRG</v>
          </cell>
        </row>
        <row r="905">
          <cell r="A905" t="str">
            <v>Keppnisbúnaður</v>
          </cell>
          <cell r="D905" t="str">
            <v>Base Armor Jersey Jr</v>
          </cell>
          <cell r="F905" t="str">
            <v>Uranium Black</v>
          </cell>
          <cell r="L905">
            <v>61990</v>
          </cell>
          <cell r="AF905" t="str">
            <v>130</v>
          </cell>
          <cell r="AG905" t="str">
            <v>140</v>
          </cell>
          <cell r="AH905" t="str">
            <v>150</v>
          </cell>
          <cell r="AI905" t="str">
            <v>160</v>
          </cell>
        </row>
        <row r="909">
          <cell r="A909" t="str">
            <v>Keppnisbúnaður</v>
          </cell>
          <cell r="D909" t="str">
            <v>Base Armor Tights Jr</v>
          </cell>
          <cell r="F909" t="str">
            <v>Uranium Black</v>
          </cell>
          <cell r="L909">
            <v>69990</v>
          </cell>
          <cell r="AF909" t="str">
            <v>130</v>
          </cell>
          <cell r="AG909" t="str">
            <v>140</v>
          </cell>
          <cell r="AH909" t="str">
            <v>150</v>
          </cell>
          <cell r="AI909" t="str">
            <v>160</v>
          </cell>
        </row>
        <row r="913">
          <cell r="A913" t="str">
            <v>Keppnisbúnaður</v>
          </cell>
          <cell r="D913" t="str">
            <v>Resistance Layer Jersey Jr</v>
          </cell>
          <cell r="F913" t="str">
            <v>Uranium Black</v>
          </cell>
          <cell r="L913">
            <v>30990</v>
          </cell>
          <cell r="AF913" t="str">
            <v>130</v>
          </cell>
          <cell r="AG913" t="str">
            <v>140</v>
          </cell>
          <cell r="AH913" t="str">
            <v>150</v>
          </cell>
          <cell r="AI913" t="str">
            <v>160</v>
          </cell>
        </row>
        <row r="917">
          <cell r="A917" t="str">
            <v>Keppnisbúnaður</v>
          </cell>
          <cell r="D917" t="str">
            <v>Resistance Layer Tights Jr</v>
          </cell>
          <cell r="F917" t="str">
            <v>Uranium Black</v>
          </cell>
          <cell r="L917">
            <v>38990</v>
          </cell>
          <cell r="AF917" t="str">
            <v>130</v>
          </cell>
          <cell r="AG917" t="str">
            <v>140</v>
          </cell>
          <cell r="AH917" t="str">
            <v>150</v>
          </cell>
          <cell r="AI917" t="str">
            <v>160</v>
          </cell>
        </row>
        <row r="921">
          <cell r="A921" t="str">
            <v>Keppnisbúnaður</v>
          </cell>
          <cell r="D921" t="str">
            <v>Skin GS JR</v>
          </cell>
          <cell r="F921" t="str">
            <v>Zink Orange/Hydrogen White</v>
          </cell>
          <cell r="L921">
            <v>68490</v>
          </cell>
          <cell r="AF921" t="str">
            <v>130</v>
          </cell>
          <cell r="AG921" t="str">
            <v>140</v>
          </cell>
          <cell r="AH921" t="str">
            <v>150</v>
          </cell>
          <cell r="AI921" t="str">
            <v>160</v>
          </cell>
          <cell r="AJ921" t="str">
            <v>170</v>
          </cell>
        </row>
        <row r="926">
          <cell r="A926" t="str">
            <v>Keppnisbúnaður</v>
          </cell>
          <cell r="D926" t="str">
            <v>Skin GS JR</v>
          </cell>
          <cell r="F926" t="str">
            <v>Uranium Black/Zink Orange</v>
          </cell>
          <cell r="L926">
            <v>68490</v>
          </cell>
          <cell r="AF926" t="str">
            <v>130</v>
          </cell>
          <cell r="AG926" t="str">
            <v>140</v>
          </cell>
          <cell r="AH926" t="str">
            <v>150</v>
          </cell>
          <cell r="AI926" t="str">
            <v>160</v>
          </cell>
          <cell r="AJ926" t="str">
            <v>170</v>
          </cell>
        </row>
        <row r="931">
          <cell r="A931" t="str">
            <v>Keppnisbúnaður</v>
          </cell>
          <cell r="D931" t="str">
            <v>Skin GS JR</v>
          </cell>
          <cell r="F931" t="str">
            <v>Natrium Blue/Hydrogen White</v>
          </cell>
          <cell r="L931">
            <v>68490</v>
          </cell>
          <cell r="AF931" t="str">
            <v>130</v>
          </cell>
          <cell r="AG931" t="str">
            <v>140</v>
          </cell>
          <cell r="AH931" t="str">
            <v>150</v>
          </cell>
          <cell r="AI931" t="str">
            <v>160</v>
          </cell>
          <cell r="AJ931" t="str">
            <v>170</v>
          </cell>
        </row>
        <row r="936">
          <cell r="A936" t="str">
            <v>Keppnisbúnaður</v>
          </cell>
          <cell r="D936" t="str">
            <v>Skin GS JR</v>
          </cell>
          <cell r="F936" t="str">
            <v>Tropical Race</v>
          </cell>
          <cell r="L936">
            <v>68490</v>
          </cell>
          <cell r="AF936" t="str">
            <v>130</v>
          </cell>
          <cell r="AG936" t="str">
            <v>140</v>
          </cell>
          <cell r="AH936" t="str">
            <v>150</v>
          </cell>
          <cell r="AI936" t="str">
            <v>160</v>
          </cell>
          <cell r="AJ936" t="str">
            <v>170</v>
          </cell>
        </row>
        <row r="941">
          <cell r="A941" t="str">
            <v>Keppnisbúnaður</v>
          </cell>
          <cell r="D941" t="str">
            <v>Race Jacket Jr</v>
          </cell>
          <cell r="F941" t="str">
            <v>Uranium Black</v>
          </cell>
          <cell r="L941">
            <v>27990</v>
          </cell>
          <cell r="AF941" t="str">
            <v>130</v>
          </cell>
          <cell r="AG941" t="str">
            <v>140</v>
          </cell>
          <cell r="AH941" t="str">
            <v>150</v>
          </cell>
          <cell r="AI941" t="str">
            <v>160</v>
          </cell>
        </row>
        <row r="945">
          <cell r="A945" t="str">
            <v>Keppnisbúnaður</v>
          </cell>
          <cell r="D945" t="str">
            <v>Race Jacket Jr</v>
          </cell>
          <cell r="F945" t="str">
            <v>Fluorescent Orange</v>
          </cell>
          <cell r="L945">
            <v>27990</v>
          </cell>
          <cell r="AF945" t="str">
            <v>130</v>
          </cell>
          <cell r="AG945" t="str">
            <v>140</v>
          </cell>
          <cell r="AH945" t="str">
            <v>150</v>
          </cell>
          <cell r="AI945" t="str">
            <v>160</v>
          </cell>
        </row>
        <row r="949">
          <cell r="A949" t="str">
            <v>Keppnisbúnaður</v>
          </cell>
          <cell r="D949" t="str">
            <v>Race Shorts Jr</v>
          </cell>
          <cell r="F949" t="str">
            <v>Uranium Black</v>
          </cell>
          <cell r="L949">
            <v>26490</v>
          </cell>
          <cell r="AF949" t="str">
            <v>130</v>
          </cell>
          <cell r="AG949" t="str">
            <v>140</v>
          </cell>
          <cell r="AH949" t="str">
            <v>150</v>
          </cell>
          <cell r="AI949" t="str">
            <v>160</v>
          </cell>
        </row>
        <row r="953">
          <cell r="A953" t="str">
            <v>Keppnisbúnaður</v>
          </cell>
          <cell r="D953" t="str">
            <v>Race Shorts Jr</v>
          </cell>
          <cell r="F953" t="str">
            <v>Fluorescent Orange</v>
          </cell>
          <cell r="L953">
            <v>26490</v>
          </cell>
          <cell r="AF953" t="str">
            <v>130</v>
          </cell>
          <cell r="AG953" t="str">
            <v>140</v>
          </cell>
          <cell r="AH953" t="str">
            <v>150</v>
          </cell>
          <cell r="AI953" t="str">
            <v>160</v>
          </cell>
        </row>
        <row r="957">
          <cell r="A957" t="str">
            <v>Keppnisbúnaður</v>
          </cell>
          <cell r="D957" t="str">
            <v>Race Vest Jr</v>
          </cell>
          <cell r="F957" t="str">
            <v>Uranium Black</v>
          </cell>
          <cell r="L957">
            <v>23490</v>
          </cell>
          <cell r="AF957" t="str">
            <v>130</v>
          </cell>
          <cell r="AG957" t="str">
            <v>140</v>
          </cell>
          <cell r="AH957" t="str">
            <v>150</v>
          </cell>
          <cell r="AI957" t="str">
            <v>160</v>
          </cell>
        </row>
        <row r="961">
          <cell r="A961" t="str">
            <v>Keppnisbúnaður</v>
          </cell>
          <cell r="D961" t="str">
            <v>Race Vest Jr</v>
          </cell>
          <cell r="F961" t="str">
            <v>Fluorescent Orange</v>
          </cell>
          <cell r="L961">
            <v>23490</v>
          </cell>
          <cell r="AF961" t="str">
            <v>130</v>
          </cell>
          <cell r="AG961" t="str">
            <v>140</v>
          </cell>
          <cell r="AH961" t="str">
            <v>150</v>
          </cell>
          <cell r="AI961" t="str">
            <v>160</v>
          </cell>
        </row>
        <row r="965">
          <cell r="A965" t="str">
            <v>Keppnisbúnaður</v>
          </cell>
          <cell r="D965" t="str">
            <v>Loft Parka Jr</v>
          </cell>
          <cell r="F965" t="str">
            <v>Uranium Black</v>
          </cell>
          <cell r="L965">
            <v>66990</v>
          </cell>
          <cell r="AF965" t="str">
            <v>140</v>
          </cell>
          <cell r="AG965" t="str">
            <v>150</v>
          </cell>
          <cell r="AH965" t="str">
            <v>160</v>
          </cell>
        </row>
        <row r="968">
          <cell r="A968" t="str">
            <v>Keppnisbúnaður</v>
          </cell>
          <cell r="D968" t="str">
            <v>Race Zip Pant Jr</v>
          </cell>
          <cell r="F968" t="str">
            <v>Uranium Black</v>
          </cell>
          <cell r="L968">
            <v>38990</v>
          </cell>
          <cell r="AF968" t="str">
            <v>130</v>
          </cell>
          <cell r="AG968" t="str">
            <v>140</v>
          </cell>
          <cell r="AH968" t="str">
            <v>150</v>
          </cell>
          <cell r="AI968" t="str">
            <v>160</v>
          </cell>
        </row>
        <row r="972">
          <cell r="A972" t="str">
            <v>Keppnisbúnaður</v>
          </cell>
          <cell r="D972" t="str">
            <v>Race Backpack 130L</v>
          </cell>
          <cell r="F972" t="str">
            <v>Uranium Black</v>
          </cell>
          <cell r="L972">
            <v>23490</v>
          </cell>
          <cell r="AF972" t="str">
            <v>ONE</v>
          </cell>
        </row>
        <row r="973">
          <cell r="A973" t="str">
            <v>Keppnisbúnaður</v>
          </cell>
          <cell r="D973" t="str">
            <v>Race Backpack 130L</v>
          </cell>
          <cell r="F973" t="str">
            <v>Fluorescent Orange</v>
          </cell>
          <cell r="L973">
            <v>23490</v>
          </cell>
          <cell r="AF973" t="str">
            <v>ONE</v>
          </cell>
        </row>
        <row r="974">
          <cell r="A974" t="str">
            <v>Keppnisbúnaður</v>
          </cell>
          <cell r="D974" t="str">
            <v>Race Backpack 70L</v>
          </cell>
          <cell r="F974" t="str">
            <v>Uranium Black</v>
          </cell>
          <cell r="L974">
            <v>27990</v>
          </cell>
          <cell r="AF974" t="str">
            <v>ONE</v>
          </cell>
        </row>
        <row r="975">
          <cell r="A975" t="str">
            <v>Keppnisbúnaður</v>
          </cell>
          <cell r="D975" t="str">
            <v>Race Backpack 70L</v>
          </cell>
          <cell r="F975" t="str">
            <v>Fluorescent Orange</v>
          </cell>
          <cell r="L975">
            <v>27990</v>
          </cell>
          <cell r="AF975" t="str">
            <v>ONE</v>
          </cell>
        </row>
        <row r="976">
          <cell r="A976" t="str">
            <v>Keppnisbúnaður</v>
          </cell>
          <cell r="D976" t="str">
            <v>Race Backpack 50L</v>
          </cell>
          <cell r="F976" t="str">
            <v>Uranium Black</v>
          </cell>
          <cell r="L976">
            <v>26490</v>
          </cell>
          <cell r="AF976" t="str">
            <v>ONE</v>
          </cell>
        </row>
        <row r="977">
          <cell r="A977" t="str">
            <v>Keppnisbúnaður</v>
          </cell>
          <cell r="D977" t="str">
            <v>Race Backpack 50L</v>
          </cell>
          <cell r="F977" t="str">
            <v>Fluorescent Orange</v>
          </cell>
          <cell r="L977">
            <v>26490</v>
          </cell>
          <cell r="AF977" t="str">
            <v>ONE</v>
          </cell>
        </row>
        <row r="1070">
          <cell r="A1070" t="str">
            <v>Treyjur</v>
          </cell>
          <cell r="D1070" t="str">
            <v>POC Hood</v>
          </cell>
          <cell r="F1070" t="str">
            <v>Uranium Black</v>
          </cell>
          <cell r="L1070">
            <v>13990</v>
          </cell>
          <cell r="AF1070" t="str">
            <v>XSM</v>
          </cell>
          <cell r="AG1070" t="str">
            <v>SML</v>
          </cell>
          <cell r="AH1070" t="str">
            <v>MED</v>
          </cell>
          <cell r="AI1070" t="str">
            <v>LRG</v>
          </cell>
          <cell r="AJ1070" t="str">
            <v>XLG</v>
          </cell>
          <cell r="AK1070" t="str">
            <v>XXL</v>
          </cell>
        </row>
        <row r="1076">
          <cell r="A1076" t="str">
            <v>Treyjur</v>
          </cell>
          <cell r="D1076" t="str">
            <v>POC Hood</v>
          </cell>
          <cell r="F1076" t="str">
            <v>Grey Melange</v>
          </cell>
          <cell r="L1076">
            <v>13990</v>
          </cell>
          <cell r="AF1076" t="str">
            <v>XSM</v>
          </cell>
          <cell r="AG1076" t="str">
            <v>SML</v>
          </cell>
          <cell r="AH1076" t="str">
            <v>MED</v>
          </cell>
          <cell r="AI1076" t="str">
            <v>LRG</v>
          </cell>
          <cell r="AJ1076" t="str">
            <v>XLG</v>
          </cell>
          <cell r="AK1076" t="str">
            <v>XXL</v>
          </cell>
        </row>
        <row r="1082">
          <cell r="A1082" t="str">
            <v>Treyjur</v>
          </cell>
          <cell r="D1082" t="str">
            <v>POC Hood</v>
          </cell>
          <cell r="F1082" t="str">
            <v>Himalayan Salt</v>
          </cell>
          <cell r="L1082">
            <v>13990</v>
          </cell>
          <cell r="AF1082" t="str">
            <v>XSM</v>
          </cell>
          <cell r="AG1082" t="str">
            <v>SML</v>
          </cell>
          <cell r="AH1082" t="str">
            <v>MED</v>
          </cell>
          <cell r="AI1082" t="str">
            <v>LRG</v>
          </cell>
          <cell r="AJ1082" t="str">
            <v>XLG</v>
          </cell>
          <cell r="AK1082" t="str">
            <v>XXL</v>
          </cell>
        </row>
        <row r="1088">
          <cell r="A1088" t="str">
            <v>Treyjur</v>
          </cell>
          <cell r="D1088" t="str">
            <v>POC Hood</v>
          </cell>
          <cell r="F1088" t="str">
            <v>Selentine Off-White</v>
          </cell>
          <cell r="L1088">
            <v>13990</v>
          </cell>
          <cell r="AF1088" t="str">
            <v>XSM</v>
          </cell>
          <cell r="AG1088" t="str">
            <v>SML</v>
          </cell>
          <cell r="AH1088" t="str">
            <v>MED</v>
          </cell>
          <cell r="AI1088" t="str">
            <v>LRG</v>
          </cell>
          <cell r="AJ1088" t="str">
            <v>XLG</v>
          </cell>
          <cell r="AK1088" t="str">
            <v>XXL</v>
          </cell>
        </row>
        <row r="1094">
          <cell r="A1094" t="str">
            <v>Treyjur</v>
          </cell>
          <cell r="D1094" t="str">
            <v>POC Crew</v>
          </cell>
          <cell r="F1094" t="str">
            <v>Uranium Black</v>
          </cell>
          <cell r="L1094">
            <v>10990</v>
          </cell>
          <cell r="AF1094" t="str">
            <v>XSM</v>
          </cell>
          <cell r="AG1094" t="str">
            <v>SML</v>
          </cell>
          <cell r="AH1094" t="str">
            <v>MED</v>
          </cell>
          <cell r="AI1094" t="str">
            <v>LRG</v>
          </cell>
          <cell r="AJ1094" t="str">
            <v>XLG</v>
          </cell>
          <cell r="AK1094" t="str">
            <v>XXL</v>
          </cell>
        </row>
        <row r="1100">
          <cell r="A1100" t="str">
            <v>Treyjur</v>
          </cell>
          <cell r="D1100" t="str">
            <v>POC Crew</v>
          </cell>
          <cell r="F1100" t="str">
            <v>Grey Melange</v>
          </cell>
          <cell r="L1100">
            <v>10990</v>
          </cell>
          <cell r="AF1100" t="str">
            <v>XSM</v>
          </cell>
          <cell r="AG1100" t="str">
            <v>SML</v>
          </cell>
          <cell r="AH1100" t="str">
            <v>MED</v>
          </cell>
          <cell r="AI1100" t="str">
            <v>LRG</v>
          </cell>
          <cell r="AJ1100" t="str">
            <v>XLG</v>
          </cell>
          <cell r="AK1100" t="str">
            <v>XXL</v>
          </cell>
        </row>
        <row r="1106">
          <cell r="A1106" t="str">
            <v>Treyjur</v>
          </cell>
          <cell r="D1106" t="str">
            <v>POC Crew</v>
          </cell>
          <cell r="F1106" t="str">
            <v>Himalayan Salt</v>
          </cell>
          <cell r="L1106">
            <v>10990</v>
          </cell>
          <cell r="AF1106" t="str">
            <v>XSM</v>
          </cell>
          <cell r="AG1106" t="str">
            <v>SML</v>
          </cell>
          <cell r="AH1106" t="str">
            <v>MED</v>
          </cell>
          <cell r="AI1106" t="str">
            <v>LRG</v>
          </cell>
          <cell r="AJ1106" t="str">
            <v>XLG</v>
          </cell>
          <cell r="AK1106" t="str">
            <v>XXL</v>
          </cell>
        </row>
        <row r="1112">
          <cell r="A1112" t="str">
            <v>Treyjur</v>
          </cell>
          <cell r="D1112" t="str">
            <v>POC Crew</v>
          </cell>
          <cell r="F1112" t="str">
            <v>Selentine Off-White</v>
          </cell>
          <cell r="L1112">
            <v>10990</v>
          </cell>
          <cell r="AF1112" t="str">
            <v>XSM</v>
          </cell>
          <cell r="AG1112" t="str">
            <v>SML</v>
          </cell>
          <cell r="AH1112" t="str">
            <v>MED</v>
          </cell>
          <cell r="AI1112" t="str">
            <v>LRG</v>
          </cell>
          <cell r="AJ1112" t="str">
            <v>XLG</v>
          </cell>
          <cell r="AK1112" t="str">
            <v>XXL</v>
          </cell>
        </row>
        <row r="1118">
          <cell r="A1118" t="str">
            <v>Treyjur</v>
          </cell>
          <cell r="D1118" t="str">
            <v>POC Tee</v>
          </cell>
          <cell r="F1118" t="str">
            <v>Uranium Black</v>
          </cell>
          <cell r="L1118">
            <v>5490</v>
          </cell>
          <cell r="AF1118" t="str">
            <v>XXS</v>
          </cell>
          <cell r="AG1118" t="str">
            <v>XSM</v>
          </cell>
          <cell r="AH1118" t="str">
            <v>SML</v>
          </cell>
          <cell r="AI1118" t="str">
            <v>MED</v>
          </cell>
          <cell r="AJ1118" t="str">
            <v>LRG</v>
          </cell>
          <cell r="AK1118" t="str">
            <v>XLG</v>
          </cell>
        </row>
        <row r="1125">
          <cell r="A1125" t="str">
            <v>Treyjur</v>
          </cell>
          <cell r="D1125" t="str">
            <v>POC Tee</v>
          </cell>
          <cell r="F1125" t="str">
            <v>Grey Melange</v>
          </cell>
          <cell r="L1125">
            <v>5490</v>
          </cell>
          <cell r="AF1125" t="str">
            <v>XXS</v>
          </cell>
          <cell r="AG1125" t="str">
            <v>XSM</v>
          </cell>
          <cell r="AH1125" t="str">
            <v>SML</v>
          </cell>
          <cell r="AI1125" t="str">
            <v>MED</v>
          </cell>
          <cell r="AJ1125" t="str">
            <v>LRG</v>
          </cell>
          <cell r="AK1125" t="str">
            <v>XLG</v>
          </cell>
        </row>
        <row r="1132">
          <cell r="A1132" t="str">
            <v>Treyjur</v>
          </cell>
          <cell r="D1132" t="str">
            <v>POC Tee</v>
          </cell>
          <cell r="F1132" t="str">
            <v>Epidote Green</v>
          </cell>
          <cell r="L1132">
            <v>5490</v>
          </cell>
          <cell r="AF1132" t="str">
            <v>XXS</v>
          </cell>
          <cell r="AG1132" t="str">
            <v>XSM</v>
          </cell>
          <cell r="AH1132" t="str">
            <v>SML</v>
          </cell>
          <cell r="AI1132" t="str">
            <v>MED</v>
          </cell>
          <cell r="AJ1132" t="str">
            <v>LRG</v>
          </cell>
          <cell r="AK1132" t="str">
            <v>XLG</v>
          </cell>
        </row>
        <row r="1139">
          <cell r="A1139" t="str">
            <v>Treyjur</v>
          </cell>
          <cell r="D1139" t="str">
            <v>POC Tee</v>
          </cell>
          <cell r="F1139" t="str">
            <v>Hydrogen White</v>
          </cell>
          <cell r="L1139">
            <v>5490</v>
          </cell>
          <cell r="AF1139" t="str">
            <v>XXS</v>
          </cell>
          <cell r="AG1139" t="str">
            <v>XSM</v>
          </cell>
          <cell r="AH1139" t="str">
            <v>SML</v>
          </cell>
          <cell r="AI1139" t="str">
            <v>MED</v>
          </cell>
          <cell r="AJ1139" t="str">
            <v>LRG</v>
          </cell>
          <cell r="AK1139" t="str">
            <v>XLG</v>
          </cell>
        </row>
        <row r="1188">
          <cell r="A1188" t="str">
            <v>Jakkar</v>
          </cell>
          <cell r="D1188" t="str">
            <v>Liner Jacket Jr</v>
          </cell>
          <cell r="F1188" t="str">
            <v>Alloy Grey</v>
          </cell>
          <cell r="L1188">
            <v>24990</v>
          </cell>
          <cell r="AF1188" t="str">
            <v>130</v>
          </cell>
          <cell r="AG1188" t="str">
            <v>140</v>
          </cell>
          <cell r="AH1188" t="str">
            <v>150</v>
          </cell>
          <cell r="AI1188" t="str">
            <v>160</v>
          </cell>
        </row>
        <row r="1192">
          <cell r="A1192" t="str">
            <v>Jakkar</v>
          </cell>
          <cell r="D1192" t="str">
            <v>Liner Jacket Jr</v>
          </cell>
          <cell r="F1192" t="str">
            <v>Fluorescent Orange</v>
          </cell>
          <cell r="L1192">
            <v>24990</v>
          </cell>
          <cell r="AF1192" t="str">
            <v>130</v>
          </cell>
          <cell r="AG1192" t="str">
            <v>140</v>
          </cell>
          <cell r="AH1192" t="str">
            <v>150</v>
          </cell>
          <cell r="AI1192" t="str">
            <v>160</v>
          </cell>
        </row>
        <row r="1196">
          <cell r="A1196" t="str">
            <v>Treyjur</v>
          </cell>
          <cell r="D1196" t="str">
            <v>Merino Zip Hood Jr</v>
          </cell>
          <cell r="F1196" t="str">
            <v>Turmaline Navy</v>
          </cell>
          <cell r="L1196">
            <v>23490</v>
          </cell>
          <cell r="AF1196" t="str">
            <v>130</v>
          </cell>
          <cell r="AG1196" t="str">
            <v>140</v>
          </cell>
          <cell r="AH1196" t="str">
            <v>150</v>
          </cell>
          <cell r="AI1196" t="str">
            <v>160</v>
          </cell>
        </row>
        <row r="1200">
          <cell r="A1200" t="str">
            <v>Treyjur</v>
          </cell>
          <cell r="D1200" t="str">
            <v>Merino Zip Hood Jr</v>
          </cell>
          <cell r="F1200" t="str">
            <v>Sylvanite Grey Melange</v>
          </cell>
          <cell r="L1200">
            <v>23490</v>
          </cell>
          <cell r="AF1200" t="str">
            <v>130</v>
          </cell>
          <cell r="AG1200" t="str">
            <v>140</v>
          </cell>
          <cell r="AH1200" t="str">
            <v>150</v>
          </cell>
          <cell r="AI1200" t="str">
            <v>160</v>
          </cell>
        </row>
        <row r="1204">
          <cell r="A1204" t="str">
            <v>Treyjur</v>
          </cell>
          <cell r="D1204" t="str">
            <v>POC Hood Jr</v>
          </cell>
          <cell r="F1204" t="str">
            <v>Grey Melange</v>
          </cell>
          <cell r="L1204">
            <v>13990</v>
          </cell>
          <cell r="AF1204" t="str">
            <v>130</v>
          </cell>
          <cell r="AG1204" t="str">
            <v>140</v>
          </cell>
          <cell r="AH1204" t="str">
            <v>150</v>
          </cell>
          <cell r="AI1204" t="str">
            <v>160</v>
          </cell>
        </row>
        <row r="1208">
          <cell r="A1208" t="str">
            <v>Treyjur</v>
          </cell>
          <cell r="D1208" t="str">
            <v>POC Hood Jr</v>
          </cell>
          <cell r="F1208" t="str">
            <v>Natrium Blue</v>
          </cell>
          <cell r="L1208">
            <v>13990</v>
          </cell>
          <cell r="AF1208" t="str">
            <v>130</v>
          </cell>
          <cell r="AG1208" t="str">
            <v>140</v>
          </cell>
          <cell r="AH1208" t="str">
            <v>150</v>
          </cell>
          <cell r="AI1208" t="str">
            <v>160</v>
          </cell>
        </row>
        <row r="1212">
          <cell r="A1212" t="str">
            <v>Treyjur</v>
          </cell>
          <cell r="D1212" t="str">
            <v>POC Hood Jr</v>
          </cell>
          <cell r="F1212" t="str">
            <v>Aventurine Yellow</v>
          </cell>
          <cell r="L1212">
            <v>13990</v>
          </cell>
          <cell r="AF1212" t="str">
            <v>130</v>
          </cell>
          <cell r="AG1212" t="str">
            <v>140</v>
          </cell>
          <cell r="AH1212" t="str">
            <v>150</v>
          </cell>
          <cell r="AI1212" t="str">
            <v>160</v>
          </cell>
        </row>
        <row r="1216">
          <cell r="A1216" t="str">
            <v>Treyjur</v>
          </cell>
          <cell r="D1216" t="str">
            <v>POC Crew Jr</v>
          </cell>
          <cell r="F1216" t="str">
            <v>Grey Melange</v>
          </cell>
          <cell r="L1216">
            <v>10990</v>
          </cell>
          <cell r="AF1216" t="str">
            <v>130</v>
          </cell>
          <cell r="AG1216" t="str">
            <v>140</v>
          </cell>
          <cell r="AH1216" t="str">
            <v>150</v>
          </cell>
          <cell r="AI1216" t="str">
            <v>160</v>
          </cell>
        </row>
        <row r="1220">
          <cell r="A1220" t="str">
            <v>Treyjur</v>
          </cell>
          <cell r="D1220" t="str">
            <v>POC Crew Jr</v>
          </cell>
          <cell r="F1220" t="str">
            <v>Natrium Blue</v>
          </cell>
          <cell r="L1220">
            <v>10990</v>
          </cell>
          <cell r="AF1220" t="str">
            <v>130</v>
          </cell>
          <cell r="AG1220" t="str">
            <v>140</v>
          </cell>
          <cell r="AH1220" t="str">
            <v>150</v>
          </cell>
          <cell r="AI1220" t="str">
            <v>160</v>
          </cell>
        </row>
        <row r="1224">
          <cell r="A1224" t="str">
            <v>Treyjur</v>
          </cell>
          <cell r="D1224" t="str">
            <v>POC Crew Jr</v>
          </cell>
          <cell r="F1224" t="str">
            <v>Aventurine Yellow</v>
          </cell>
          <cell r="L1224">
            <v>10990</v>
          </cell>
          <cell r="AF1224" t="str">
            <v>130</v>
          </cell>
          <cell r="AG1224" t="str">
            <v>140</v>
          </cell>
          <cell r="AH1224" t="str">
            <v>150</v>
          </cell>
          <cell r="AI1224" t="str">
            <v>160</v>
          </cell>
        </row>
        <row r="1228">
          <cell r="A1228" t="str">
            <v>Treyjur</v>
          </cell>
          <cell r="D1228" t="str">
            <v>POC Tee Jr</v>
          </cell>
          <cell r="F1228" t="str">
            <v>Hydrogen White</v>
          </cell>
          <cell r="L1228">
            <v>5490</v>
          </cell>
          <cell r="AF1228" t="str">
            <v>130</v>
          </cell>
          <cell r="AG1228" t="str">
            <v>140</v>
          </cell>
          <cell r="AH1228" t="str">
            <v>150</v>
          </cell>
          <cell r="AI1228" t="str">
            <v>160</v>
          </cell>
        </row>
        <row r="1232">
          <cell r="A1232" t="str">
            <v>Treyjur</v>
          </cell>
          <cell r="D1232" t="str">
            <v>POC Tee Jr</v>
          </cell>
          <cell r="F1232" t="str">
            <v>Natrium Blue</v>
          </cell>
          <cell r="L1232">
            <v>5490</v>
          </cell>
          <cell r="AF1232" t="str">
            <v>130</v>
          </cell>
          <cell r="AG1232" t="str">
            <v>140</v>
          </cell>
          <cell r="AH1232" t="str">
            <v>150</v>
          </cell>
          <cell r="AI1232" t="str">
            <v>160</v>
          </cell>
        </row>
        <row r="1236">
          <cell r="A1236" t="str">
            <v>Treyjur</v>
          </cell>
          <cell r="D1236" t="str">
            <v>POC Tee Jr</v>
          </cell>
          <cell r="F1236" t="str">
            <v>Zink Orange</v>
          </cell>
          <cell r="L1236">
            <v>5490</v>
          </cell>
          <cell r="AF1236" t="str">
            <v>130</v>
          </cell>
          <cell r="AG1236" t="str">
            <v>140</v>
          </cell>
          <cell r="AH1236" t="str">
            <v>150</v>
          </cell>
          <cell r="AI1236" t="str">
            <v>160</v>
          </cell>
        </row>
        <row r="1240">
          <cell r="A1240" t="str">
            <v>Treyjur</v>
          </cell>
          <cell r="D1240" t="str">
            <v>POC Tee Jr</v>
          </cell>
          <cell r="F1240" t="str">
            <v>Grey Melange</v>
          </cell>
          <cell r="L1240">
            <v>5490</v>
          </cell>
          <cell r="AF1240" t="str">
            <v>130</v>
          </cell>
          <cell r="AG1240" t="str">
            <v>140</v>
          </cell>
          <cell r="AH1240" t="str">
            <v>150</v>
          </cell>
          <cell r="AI1240" t="str">
            <v>160</v>
          </cell>
        </row>
        <row r="1244">
          <cell r="A1244" t="str">
            <v>Annar fatnaður</v>
          </cell>
          <cell r="D1244" t="str">
            <v>Urbane Beanie</v>
          </cell>
          <cell r="F1244" t="str">
            <v>Turmaline Navy</v>
          </cell>
          <cell r="L1244">
            <v>5490</v>
          </cell>
          <cell r="AF1244" t="str">
            <v>ONE</v>
          </cell>
        </row>
        <row r="1245">
          <cell r="A1245" t="str">
            <v>Annar fatnaður</v>
          </cell>
          <cell r="D1245" t="str">
            <v>Urbane Beanie</v>
          </cell>
          <cell r="F1245" t="str">
            <v>Epidote Green</v>
          </cell>
          <cell r="L1245">
            <v>5490</v>
          </cell>
          <cell r="AF1245" t="str">
            <v>ONE</v>
          </cell>
        </row>
        <row r="1246">
          <cell r="A1246" t="str">
            <v>Annar fatnaður</v>
          </cell>
          <cell r="D1246" t="str">
            <v>Urbane Beanie</v>
          </cell>
          <cell r="F1246" t="str">
            <v>Selentine Off-White</v>
          </cell>
          <cell r="L1246">
            <v>5490</v>
          </cell>
          <cell r="AF1246" t="str">
            <v>ONE</v>
          </cell>
        </row>
        <row r="1247">
          <cell r="A1247" t="str">
            <v>Annar fatnaður</v>
          </cell>
          <cell r="D1247" t="str">
            <v>Roam Beanie</v>
          </cell>
          <cell r="F1247" t="str">
            <v>Turmaline Navy</v>
          </cell>
          <cell r="L1247">
            <v>5490</v>
          </cell>
          <cell r="AF1247" t="str">
            <v>ONE</v>
          </cell>
        </row>
        <row r="1248">
          <cell r="A1248" t="str">
            <v>Annar fatnaður</v>
          </cell>
          <cell r="D1248" t="str">
            <v>Roam Beanie</v>
          </cell>
          <cell r="F1248" t="str">
            <v>Light Sandstone Beige</v>
          </cell>
          <cell r="L1248">
            <v>5490</v>
          </cell>
          <cell r="AF1248" t="str">
            <v>ONE</v>
          </cell>
        </row>
        <row r="1249">
          <cell r="A1249" t="str">
            <v>Annar fatnaður</v>
          </cell>
          <cell r="D1249" t="str">
            <v>Roam Beanie</v>
          </cell>
          <cell r="F1249" t="str">
            <v>Axinite Brown</v>
          </cell>
          <cell r="L1249">
            <v>5490</v>
          </cell>
          <cell r="AF1249" t="str">
            <v>ONE</v>
          </cell>
        </row>
        <row r="1250">
          <cell r="A1250" t="str">
            <v>Annar fatnaður</v>
          </cell>
          <cell r="D1250" t="str">
            <v>Roam Beanie</v>
          </cell>
          <cell r="F1250" t="str">
            <v>Alloy Grey</v>
          </cell>
          <cell r="L1250">
            <v>5490</v>
          </cell>
          <cell r="AF1250" t="str">
            <v>ONE</v>
          </cell>
        </row>
        <row r="1251">
          <cell r="A1251" t="str">
            <v>Annar fatnaður</v>
          </cell>
          <cell r="D1251" t="str">
            <v>Roam Beanie</v>
          </cell>
          <cell r="F1251" t="str">
            <v>Halite Yellow</v>
          </cell>
          <cell r="L1251">
            <v>5490</v>
          </cell>
          <cell r="AF1251" t="str">
            <v>ONE</v>
          </cell>
        </row>
        <row r="1252">
          <cell r="A1252" t="str">
            <v>Annar fatnaður</v>
          </cell>
          <cell r="D1252" t="str">
            <v>Pure Beanie</v>
          </cell>
          <cell r="F1252" t="str">
            <v>Uranium Black</v>
          </cell>
          <cell r="L1252">
            <v>4990</v>
          </cell>
          <cell r="AF1252" t="str">
            <v>ONE</v>
          </cell>
        </row>
        <row r="1253">
          <cell r="A1253" t="str">
            <v>Annar fatnaður</v>
          </cell>
          <cell r="D1253" t="str">
            <v>Pure Beanie</v>
          </cell>
          <cell r="F1253" t="str">
            <v>Alloy Grey</v>
          </cell>
          <cell r="L1253">
            <v>4990</v>
          </cell>
          <cell r="AF1253" t="str">
            <v>ONE</v>
          </cell>
        </row>
        <row r="1254">
          <cell r="A1254" t="str">
            <v>Annar fatnaður</v>
          </cell>
          <cell r="D1254" t="str">
            <v>Pure Beanie</v>
          </cell>
          <cell r="F1254" t="str">
            <v>Calcite Blue</v>
          </cell>
          <cell r="L1254">
            <v>4990</v>
          </cell>
          <cell r="AF1254" t="str">
            <v>ONE</v>
          </cell>
        </row>
        <row r="1255">
          <cell r="A1255" t="str">
            <v>Annar fatnaður</v>
          </cell>
          <cell r="D1255" t="str">
            <v>POC Corp Beanie</v>
          </cell>
          <cell r="F1255" t="str">
            <v>Uranium Black</v>
          </cell>
          <cell r="L1255">
            <v>4990</v>
          </cell>
          <cell r="AF1255" t="str">
            <v>ONE</v>
          </cell>
        </row>
        <row r="1256">
          <cell r="A1256" t="str">
            <v>Annar fatnaður</v>
          </cell>
          <cell r="D1256" t="str">
            <v>POC Corp Beanie</v>
          </cell>
          <cell r="F1256" t="str">
            <v>Alloy Grey</v>
          </cell>
          <cell r="L1256">
            <v>4990</v>
          </cell>
          <cell r="AF1256" t="str">
            <v>ONE</v>
          </cell>
        </row>
        <row r="1257">
          <cell r="A1257" t="str">
            <v>Annar fatnaður</v>
          </cell>
          <cell r="D1257" t="str">
            <v>POC Corp Beanie</v>
          </cell>
          <cell r="F1257" t="str">
            <v>Zink Orange</v>
          </cell>
          <cell r="L1257">
            <v>4990</v>
          </cell>
          <cell r="AF1257" t="str">
            <v>ONE</v>
          </cell>
        </row>
        <row r="1258">
          <cell r="A1258" t="str">
            <v>Annar fatnaður</v>
          </cell>
          <cell r="D1258" t="str">
            <v>POC Corp Beanie</v>
          </cell>
          <cell r="F1258" t="str">
            <v>Natrium Blue</v>
          </cell>
          <cell r="L1258">
            <v>4990</v>
          </cell>
          <cell r="AF1258" t="str">
            <v>ONE</v>
          </cell>
        </row>
        <row r="1259">
          <cell r="A1259" t="str">
            <v>Annar fatnaður</v>
          </cell>
          <cell r="D1259" t="str">
            <v>Pompom Beanie</v>
          </cell>
          <cell r="F1259" t="str">
            <v>Uranium Black</v>
          </cell>
          <cell r="L1259">
            <v>5490</v>
          </cell>
          <cell r="AF1259" t="str">
            <v>ONE</v>
          </cell>
        </row>
        <row r="1260">
          <cell r="A1260" t="str">
            <v>Annar fatnaður</v>
          </cell>
          <cell r="D1260" t="str">
            <v>Pompom Beanie</v>
          </cell>
          <cell r="F1260" t="str">
            <v>Natrium Blue</v>
          </cell>
          <cell r="L1260">
            <v>5490</v>
          </cell>
          <cell r="AF1260" t="str">
            <v>ONE</v>
          </cell>
        </row>
        <row r="1261">
          <cell r="A1261" t="str">
            <v>Annar fatnaður</v>
          </cell>
          <cell r="D1261" t="str">
            <v>Rib Headband</v>
          </cell>
          <cell r="F1261" t="str">
            <v>Uranium Black</v>
          </cell>
          <cell r="L1261">
            <v>3990</v>
          </cell>
          <cell r="AF1261" t="str">
            <v>ONE</v>
          </cell>
        </row>
        <row r="1262">
          <cell r="A1262" t="str">
            <v>Annar fatnaður</v>
          </cell>
          <cell r="D1262" t="str">
            <v>Rib Headband</v>
          </cell>
          <cell r="F1262" t="str">
            <v>Natrium Blue</v>
          </cell>
          <cell r="L1262">
            <v>3990</v>
          </cell>
          <cell r="AF1262" t="str">
            <v>ONE</v>
          </cell>
        </row>
        <row r="1263">
          <cell r="A1263" t="str">
            <v>Annar fatnaður</v>
          </cell>
          <cell r="D1263" t="str">
            <v>Thermal Balaclava</v>
          </cell>
          <cell r="F1263" t="str">
            <v>Uranium Black</v>
          </cell>
          <cell r="L1263">
            <v>7990</v>
          </cell>
          <cell r="AF1263" t="str">
            <v>SMD</v>
          </cell>
          <cell r="AG1263" t="str">
            <v>LXL</v>
          </cell>
        </row>
        <row r="1265">
          <cell r="A1265" t="str">
            <v>Annar fatnaður</v>
          </cell>
          <cell r="D1265" t="str">
            <v>Urbane Cap</v>
          </cell>
          <cell r="F1265" t="str">
            <v>Uranium Black</v>
          </cell>
          <cell r="L1265">
            <v>5490</v>
          </cell>
          <cell r="AF1265" t="str">
            <v>ONE</v>
          </cell>
        </row>
        <row r="1266">
          <cell r="A1266" t="str">
            <v>Annar fatnaður</v>
          </cell>
          <cell r="D1266" t="str">
            <v>Urbane Cap</v>
          </cell>
          <cell r="F1266" t="str">
            <v>Epidote Green</v>
          </cell>
          <cell r="L1266">
            <v>5490</v>
          </cell>
          <cell r="AF1266" t="str">
            <v>ONE</v>
          </cell>
        </row>
        <row r="1267">
          <cell r="A1267" t="str">
            <v>Annar fatnaður</v>
          </cell>
          <cell r="D1267" t="str">
            <v>Urbane Cap</v>
          </cell>
          <cell r="F1267" t="str">
            <v>Jasper Brown</v>
          </cell>
          <cell r="L1267">
            <v>5490</v>
          </cell>
          <cell r="AF1267" t="str">
            <v>ONE</v>
          </cell>
        </row>
        <row r="1268">
          <cell r="A1268" t="str">
            <v>Annar fatnaður</v>
          </cell>
          <cell r="D1268" t="str">
            <v>Transcend Cap</v>
          </cell>
          <cell r="F1268" t="str">
            <v>Uranium Black</v>
          </cell>
          <cell r="L1268">
            <v>4990</v>
          </cell>
          <cell r="AF1268" t="str">
            <v>ONE</v>
          </cell>
        </row>
        <row r="1269">
          <cell r="A1269" t="str">
            <v>Annar fatnaður</v>
          </cell>
          <cell r="D1269" t="str">
            <v>Transcend Cap</v>
          </cell>
          <cell r="F1269" t="str">
            <v>Alloy Grey</v>
          </cell>
          <cell r="L1269">
            <v>4990</v>
          </cell>
          <cell r="AF1269" t="str">
            <v>ONE</v>
          </cell>
        </row>
        <row r="1270">
          <cell r="A1270" t="str">
            <v>Annar fatnaður</v>
          </cell>
          <cell r="D1270" t="str">
            <v>POC Trucker Cap</v>
          </cell>
          <cell r="F1270" t="str">
            <v>Uranium Black</v>
          </cell>
          <cell r="L1270">
            <v>4990</v>
          </cell>
          <cell r="AF1270" t="str">
            <v>ONE</v>
          </cell>
        </row>
        <row r="1271">
          <cell r="A1271" t="str">
            <v>Annar fatnaður</v>
          </cell>
          <cell r="D1271" t="str">
            <v>POC Trucker Cap</v>
          </cell>
          <cell r="F1271" t="str">
            <v>Epidote Green</v>
          </cell>
          <cell r="L1271">
            <v>4990</v>
          </cell>
          <cell r="AF1271" t="str">
            <v>ONE</v>
          </cell>
        </row>
        <row r="1272">
          <cell r="A1272" t="str">
            <v>Annar fatnaður</v>
          </cell>
          <cell r="D1272" t="str">
            <v>POC Trucker Cap</v>
          </cell>
          <cell r="F1272" t="str">
            <v>Calcite Blue</v>
          </cell>
          <cell r="L1272">
            <v>4990</v>
          </cell>
          <cell r="AF1272" t="str">
            <v>ONE</v>
          </cell>
        </row>
        <row r="1273">
          <cell r="A1273" t="str">
            <v>Annar fatnaður</v>
          </cell>
          <cell r="D1273" t="str">
            <v>POC Corp Cap</v>
          </cell>
          <cell r="F1273" t="str">
            <v>Uranium Black</v>
          </cell>
          <cell r="L1273">
            <v>6490</v>
          </cell>
          <cell r="AF1273" t="str">
            <v>ONE</v>
          </cell>
        </row>
        <row r="1274">
          <cell r="A1274" t="str">
            <v>Annar fatnaður</v>
          </cell>
          <cell r="D1274" t="str">
            <v>POC Corp Cap</v>
          </cell>
          <cell r="F1274" t="str">
            <v>Pegasi Grey</v>
          </cell>
          <cell r="L1274">
            <v>6490</v>
          </cell>
          <cell r="AF1274" t="str">
            <v>ONE</v>
          </cell>
        </row>
        <row r="1275">
          <cell r="A1275" t="str">
            <v>Annar fatnaður</v>
          </cell>
          <cell r="D1275" t="str">
            <v>POC Corp Cap</v>
          </cell>
          <cell r="F1275" t="str">
            <v>Grey Melange</v>
          </cell>
          <cell r="L1275">
            <v>6490</v>
          </cell>
          <cell r="AF1275" t="str">
            <v>ONE</v>
          </cell>
        </row>
        <row r="1276">
          <cell r="A1276" t="str">
            <v>Annar fatnaður</v>
          </cell>
          <cell r="D1276" t="str">
            <v>POC Corp Cap</v>
          </cell>
          <cell r="F1276" t="str">
            <v>Propylene Red</v>
          </cell>
          <cell r="L1276">
            <v>6490</v>
          </cell>
          <cell r="AF1276" t="str">
            <v>ONE</v>
          </cell>
        </row>
        <row r="1277">
          <cell r="A1277" t="str">
            <v>Annar fatnaður</v>
          </cell>
          <cell r="D1277" t="str">
            <v>POC Corp Cap</v>
          </cell>
          <cell r="F1277" t="str">
            <v>Natrium Blue</v>
          </cell>
          <cell r="L1277">
            <v>6490</v>
          </cell>
          <cell r="AF1277" t="str">
            <v>ONE</v>
          </cell>
        </row>
        <row r="1278">
          <cell r="A1278" t="str">
            <v>Annar fatnaður</v>
          </cell>
          <cell r="D1278" t="str">
            <v>POC Corp Cap Jr</v>
          </cell>
          <cell r="F1278" t="str">
            <v>Pegasi Grey</v>
          </cell>
          <cell r="L1278">
            <v>5490</v>
          </cell>
          <cell r="AF1278" t="str">
            <v>54</v>
          </cell>
        </row>
        <row r="1279">
          <cell r="A1279" t="str">
            <v>Annar fatnaður</v>
          </cell>
          <cell r="D1279" t="str">
            <v>POC Corp Cap Jr</v>
          </cell>
          <cell r="F1279" t="str">
            <v>Natrium Blue</v>
          </cell>
          <cell r="L1279">
            <v>5490</v>
          </cell>
          <cell r="AF1279" t="str">
            <v>54</v>
          </cell>
        </row>
        <row r="1280">
          <cell r="A1280" t="str">
            <v>Annar fatnaður</v>
          </cell>
          <cell r="D1280" t="str">
            <v>Y's Essential MTB Cap</v>
          </cell>
          <cell r="F1280" t="str">
            <v>Sylvanite Grey</v>
          </cell>
          <cell r="L1280">
            <v>4990</v>
          </cell>
          <cell r="AF1280" t="str">
            <v>ONE</v>
          </cell>
        </row>
        <row r="1281">
          <cell r="A1281" t="str">
            <v>Annar fatnaður</v>
          </cell>
          <cell r="D1281" t="str">
            <v>Y's Essential MTB Cap</v>
          </cell>
          <cell r="F1281" t="str">
            <v>Aventurine Yellow</v>
          </cell>
          <cell r="L1281">
            <v>4990</v>
          </cell>
          <cell r="AF1281" t="str">
            <v>ONE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8FDC-39EE-0244-88E7-2099AD39DEE5}">
  <sheetPr codeName="Sheet5"/>
  <dimension ref="A1:V400"/>
  <sheetViews>
    <sheetView showGridLines="0" tabSelected="1" topLeftCell="A17" workbookViewId="0">
      <selection activeCell="I19" sqref="I19"/>
    </sheetView>
  </sheetViews>
  <sheetFormatPr baseColWidth="10" defaultRowHeight="16" x14ac:dyDescent="0.2"/>
  <cols>
    <col min="1" max="1" width="14.7109375" bestFit="1" customWidth="1"/>
    <col min="2" max="2" width="33.28515625" customWidth="1"/>
    <col min="3" max="3" width="44.85546875" customWidth="1"/>
    <col min="4" max="4" width="10.140625" hidden="1" customWidth="1"/>
    <col min="5" max="5" width="11.7109375" style="1" customWidth="1"/>
    <col min="6" max="6" width="7.85546875" style="2" customWidth="1"/>
    <col min="7" max="7" width="4.140625" style="2" customWidth="1"/>
    <col min="8" max="8" width="6" style="2" customWidth="1"/>
    <col min="9" max="9" width="4.7109375" style="2" customWidth="1"/>
    <col min="10" max="10" width="5" style="2" customWidth="1"/>
    <col min="11" max="11" width="4.42578125" style="2" customWidth="1"/>
    <col min="12" max="12" width="5.140625" style="2" customWidth="1"/>
    <col min="13" max="13" width="4.140625" style="2" customWidth="1"/>
    <col min="14" max="14" width="4.85546875" style="2" customWidth="1"/>
    <col min="15" max="15" width="4.140625" style="2" customWidth="1"/>
    <col min="16" max="16" width="4.7109375" style="2" customWidth="1"/>
    <col min="17" max="17" width="4.140625" style="2" customWidth="1"/>
    <col min="18" max="18" width="8.5703125" style="3" customWidth="1"/>
    <col min="19" max="19" width="10.7109375" style="4"/>
    <col min="20" max="20" width="0" style="3" hidden="1" customWidth="1"/>
    <col min="21" max="21" width="0" style="2" hidden="1" customWidth="1"/>
    <col min="22" max="22" width="0" hidden="1" customWidth="1"/>
  </cols>
  <sheetData>
    <row r="1" spans="1:22" ht="8" customHeight="1" x14ac:dyDescent="0.2"/>
    <row r="2" spans="1:22" ht="22" customHeight="1" x14ac:dyDescent="0.35">
      <c r="A2" s="5" t="s">
        <v>0</v>
      </c>
      <c r="B2" s="28"/>
      <c r="S2" s="6" t="s">
        <v>1</v>
      </c>
      <c r="T2" s="7"/>
    </row>
    <row r="3" spans="1:22" ht="21" x14ac:dyDescent="0.25">
      <c r="A3" s="5" t="s">
        <v>2</v>
      </c>
      <c r="B3" s="28"/>
      <c r="S3" s="8"/>
    </row>
    <row r="4" spans="1:22" ht="21" x14ac:dyDescent="0.25">
      <c r="A4" s="5" t="s">
        <v>3</v>
      </c>
      <c r="B4" s="28"/>
      <c r="S4" s="8"/>
    </row>
    <row r="5" spans="1:22" ht="21" x14ac:dyDescent="0.25">
      <c r="A5" s="5" t="s">
        <v>4</v>
      </c>
      <c r="B5" s="28"/>
      <c r="E5" s="9"/>
      <c r="S5" s="8"/>
    </row>
    <row r="6" spans="1:22" ht="21" x14ac:dyDescent="0.25">
      <c r="A6" s="5" t="s">
        <v>5</v>
      </c>
      <c r="B6" s="28"/>
      <c r="S6" s="8"/>
    </row>
    <row r="7" spans="1:22" ht="9" customHeight="1" x14ac:dyDescent="0.2">
      <c r="S7" s="8"/>
    </row>
    <row r="8" spans="1:22" ht="40" customHeight="1" x14ac:dyDescent="0.2">
      <c r="A8" s="10" t="s">
        <v>6</v>
      </c>
      <c r="B8" s="11" t="s">
        <v>7</v>
      </c>
      <c r="C8" s="11" t="s">
        <v>8</v>
      </c>
      <c r="D8" s="12" t="s">
        <v>9</v>
      </c>
      <c r="E8" s="13" t="s">
        <v>10</v>
      </c>
      <c r="F8" s="14" t="s">
        <v>11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7" t="s">
        <v>12</v>
      </c>
      <c r="S8" s="18" t="s">
        <v>13</v>
      </c>
      <c r="T8" s="19"/>
      <c r="U8" s="20" t="s">
        <v>14</v>
      </c>
      <c r="V8" s="21" t="s">
        <v>15</v>
      </c>
    </row>
    <row r="9" spans="1:22" x14ac:dyDescent="0.2">
      <c r="A9" t="str">
        <f>[1]Verðlisti!A7</f>
        <v>Skíðahjálmar</v>
      </c>
      <c r="B9" t="str">
        <f>[1]Verðlisti!D7</f>
        <v>Levator MIPS</v>
      </c>
      <c r="C9" t="str">
        <f>[1]Verðlisti!F7</f>
        <v>Hydrogen White</v>
      </c>
      <c r="D9" s="22">
        <f>[1]Verðlisti!L7</f>
        <v>85490</v>
      </c>
      <c r="E9" s="1">
        <f t="shared" ref="E9:E30" si="0">CEILING(D9*(1-IF(V9="D_RACE",PREDISC,PREDISC2)),1000)-10</f>
        <v>68990</v>
      </c>
      <c r="F9" s="2" t="str">
        <f>[1]Verðlisti!AF7</f>
        <v>XSS</v>
      </c>
      <c r="G9" s="29"/>
      <c r="H9" s="2" t="str">
        <f>[1]Verðlisti!AG7</f>
        <v>MLG</v>
      </c>
      <c r="I9" s="29"/>
      <c r="J9" s="2" t="str">
        <f>[1]Verðlisti!AH7</f>
        <v>XLX</v>
      </c>
      <c r="K9" s="29"/>
      <c r="L9" s="2">
        <f>[1]Verðlisti!AI7</f>
        <v>0</v>
      </c>
      <c r="N9" s="2">
        <f>[1]Verðlisti!AJ7</f>
        <v>0</v>
      </c>
      <c r="P9" s="2">
        <f>[1]Verðlisti!AK7</f>
        <v>0</v>
      </c>
      <c r="R9" s="3">
        <f>G9+I9+K9+M9+O9+Q9</f>
        <v>0</v>
      </c>
      <c r="S9" s="23">
        <f>R9*E9</f>
        <v>0</v>
      </c>
      <c r="U9" s="24" t="s">
        <v>14</v>
      </c>
      <c r="V9" s="25"/>
    </row>
    <row r="10" spans="1:22" x14ac:dyDescent="0.2">
      <c r="A10" t="str">
        <f>[1]Verðlisti!A10</f>
        <v>Skíðahjálmar</v>
      </c>
      <c r="B10" t="str">
        <f>[1]Verðlisti!D10</f>
        <v>Levator MIPS</v>
      </c>
      <c r="C10" t="str">
        <f>[1]Verðlisti!F10</f>
        <v>Uranium Black Matt</v>
      </c>
      <c r="D10" s="22">
        <f>[1]Verðlisti!L10</f>
        <v>85490</v>
      </c>
      <c r="E10" s="1">
        <f t="shared" si="0"/>
        <v>68990</v>
      </c>
      <c r="F10" s="2" t="str">
        <f>[1]Verðlisti!AF10</f>
        <v>XSS</v>
      </c>
      <c r="G10" s="29"/>
      <c r="H10" s="2" t="str">
        <f>[1]Verðlisti!AG10</f>
        <v>MLG</v>
      </c>
      <c r="I10" s="29"/>
      <c r="J10" s="2" t="str">
        <f>[1]Verðlisti!AH10</f>
        <v>XLX</v>
      </c>
      <c r="K10" s="29"/>
      <c r="L10" s="2">
        <f>[1]Verðlisti!AI10</f>
        <v>0</v>
      </c>
      <c r="N10" s="2">
        <f>[1]Verðlisti!AJ10</f>
        <v>0</v>
      </c>
      <c r="P10" s="2">
        <f>[1]Verðlisti!AK10</f>
        <v>0</v>
      </c>
      <c r="R10" s="3">
        <f>G10+I10+K10+M10+O10+Q10</f>
        <v>0</v>
      </c>
      <c r="S10" s="23">
        <f>R10*E10</f>
        <v>0</v>
      </c>
      <c r="U10" s="24" t="s">
        <v>14</v>
      </c>
    </row>
    <row r="11" spans="1:22" x14ac:dyDescent="0.2">
      <c r="A11" t="str">
        <f>[1]Verðlisti!A13</f>
        <v>Skíðahjálmar</v>
      </c>
      <c r="B11" t="str">
        <f>[1]Verðlisti!D13</f>
        <v>Meninx RS MIPS</v>
      </c>
      <c r="C11" t="str">
        <f>[1]Verðlisti!F13</f>
        <v>Hydrogen White</v>
      </c>
      <c r="D11" s="22">
        <f>[1]Verðlisti!L13</f>
        <v>43490</v>
      </c>
      <c r="E11" s="1">
        <f t="shared" si="0"/>
        <v>34990</v>
      </c>
      <c r="F11" s="2" t="str">
        <f>[1]Verðlisti!AF13</f>
        <v>XSS</v>
      </c>
      <c r="G11" s="29"/>
      <c r="H11" s="2" t="str">
        <f>[1]Verðlisti!AG13</f>
        <v>MLG</v>
      </c>
      <c r="I11" s="29"/>
      <c r="J11" s="2" t="str">
        <f>[1]Verðlisti!AH13</f>
        <v>XLX</v>
      </c>
      <c r="K11" s="29"/>
      <c r="L11" s="2">
        <f>[1]Verðlisti!AI13</f>
        <v>0</v>
      </c>
      <c r="N11" s="2">
        <f>[1]Verðlisti!AJ13</f>
        <v>0</v>
      </c>
      <c r="P11" s="2">
        <f>[1]Verðlisti!AK13</f>
        <v>0</v>
      </c>
      <c r="R11" s="3">
        <f>G11+I11+K11+M11+O11+Q11</f>
        <v>0</v>
      </c>
      <c r="S11" s="23">
        <f>R11*E11</f>
        <v>0</v>
      </c>
      <c r="U11" s="24" t="s">
        <v>14</v>
      </c>
    </row>
    <row r="12" spans="1:22" x14ac:dyDescent="0.2">
      <c r="A12" t="str">
        <f>[1]Verðlisti!A16</f>
        <v>Skíðahjálmar</v>
      </c>
      <c r="B12" t="str">
        <f>[1]Verðlisti!D16</f>
        <v>Meninx RS MIPS</v>
      </c>
      <c r="C12" t="str">
        <f>[1]Verðlisti!F16</f>
        <v>Uranium Black Matt</v>
      </c>
      <c r="D12" s="22">
        <f>[1]Verðlisti!L16</f>
        <v>43490</v>
      </c>
      <c r="E12" s="1">
        <f t="shared" si="0"/>
        <v>34990</v>
      </c>
      <c r="F12" s="2" t="str">
        <f>[1]Verðlisti!AF16</f>
        <v>XSS</v>
      </c>
      <c r="G12" s="29"/>
      <c r="H12" s="2" t="str">
        <f>[1]Verðlisti!AG16</f>
        <v>MLG</v>
      </c>
      <c r="I12" s="29"/>
      <c r="J12" s="2" t="str">
        <f>[1]Verðlisti!AH16</f>
        <v>XLX</v>
      </c>
      <c r="K12" s="29"/>
      <c r="L12" s="2">
        <f>[1]Verðlisti!AI16</f>
        <v>0</v>
      </c>
      <c r="N12" s="2">
        <f>[1]Verðlisti!AJ16</f>
        <v>0</v>
      </c>
      <c r="P12" s="2">
        <f>[1]Verðlisti!AK16</f>
        <v>0</v>
      </c>
      <c r="R12" s="3">
        <f>G12+I12+K12+M12+O12+Q12</f>
        <v>0</v>
      </c>
      <c r="S12" s="23">
        <f>R12*E12</f>
        <v>0</v>
      </c>
      <c r="U12" s="24" t="s">
        <v>14</v>
      </c>
    </row>
    <row r="13" spans="1:22" x14ac:dyDescent="0.2">
      <c r="A13" t="str">
        <f>[1]Verðlisti!A19</f>
        <v>Skíðahjálmar</v>
      </c>
      <c r="B13" t="str">
        <f>[1]Verðlisti!D19</f>
        <v>Meninx RS MIPS</v>
      </c>
      <c r="C13" t="str">
        <f>[1]Verðlisti!F19</f>
        <v>Argentite Silver Matt</v>
      </c>
      <c r="D13" s="22">
        <f>[1]Verðlisti!L19</f>
        <v>43490</v>
      </c>
      <c r="E13" s="1">
        <f t="shared" si="0"/>
        <v>34990</v>
      </c>
      <c r="F13" s="2" t="str">
        <f>[1]Verðlisti!AF19</f>
        <v>XSS</v>
      </c>
      <c r="G13" s="29"/>
      <c r="H13" s="2" t="str">
        <f>[1]Verðlisti!AG19</f>
        <v>MLG</v>
      </c>
      <c r="I13" s="29"/>
      <c r="J13" s="2" t="str">
        <f>[1]Verðlisti!AH19</f>
        <v>XLX</v>
      </c>
      <c r="K13" s="29"/>
      <c r="L13" s="2">
        <f>[1]Verðlisti!AI19</f>
        <v>0</v>
      </c>
      <c r="N13" s="2">
        <f>[1]Verðlisti!AJ19</f>
        <v>0</v>
      </c>
      <c r="P13" s="2">
        <f>[1]Verðlisti!AK19</f>
        <v>0</v>
      </c>
      <c r="R13" s="3">
        <f>G13+I13+K13+M13+O13+Q13</f>
        <v>0</v>
      </c>
      <c r="S13" s="23">
        <f>R13*E13</f>
        <v>0</v>
      </c>
      <c r="U13" s="24" t="s">
        <v>14</v>
      </c>
    </row>
    <row r="14" spans="1:22" x14ac:dyDescent="0.2">
      <c r="A14" t="str">
        <f>[1]Verðlisti!A22</f>
        <v>Skíðahjálmar</v>
      </c>
      <c r="B14" t="str">
        <f>[1]Verðlisti!D22</f>
        <v>Meninx</v>
      </c>
      <c r="C14" t="str">
        <f>[1]Verðlisti!F22</f>
        <v>Hydrogen White</v>
      </c>
      <c r="D14" s="22">
        <f>[1]Verðlisti!L22</f>
        <v>35990</v>
      </c>
      <c r="E14" s="1">
        <f t="shared" si="0"/>
        <v>28990</v>
      </c>
      <c r="F14" s="2" t="str">
        <f>[1]Verðlisti!AF22</f>
        <v>XSS</v>
      </c>
      <c r="G14" s="29"/>
      <c r="H14" s="2" t="str">
        <f>[1]Verðlisti!AG22</f>
        <v>MLG</v>
      </c>
      <c r="I14" s="29"/>
      <c r="J14" s="2" t="str">
        <f>[1]Verðlisti!AH22</f>
        <v>XLX</v>
      </c>
      <c r="K14" s="29"/>
      <c r="L14" s="2">
        <f>[1]Verðlisti!AI22</f>
        <v>0</v>
      </c>
      <c r="N14" s="2">
        <f>[1]Verðlisti!AJ22</f>
        <v>0</v>
      </c>
      <c r="P14" s="2">
        <f>[1]Verðlisti!AK22</f>
        <v>0</v>
      </c>
      <c r="R14" s="3">
        <f>G14+I14+K14+M14+O14+Q14</f>
        <v>0</v>
      </c>
      <c r="S14" s="23">
        <f>R14*E14</f>
        <v>0</v>
      </c>
      <c r="U14" s="24" t="s">
        <v>14</v>
      </c>
    </row>
    <row r="15" spans="1:22" x14ac:dyDescent="0.2">
      <c r="A15" t="str">
        <f>[1]Verðlisti!A25</f>
        <v>Skíðahjálmar</v>
      </c>
      <c r="B15" t="str">
        <f>[1]Verðlisti!D25</f>
        <v>Meninx</v>
      </c>
      <c r="C15" t="str">
        <f>[1]Verðlisti!F25</f>
        <v>Uranium Black Matt</v>
      </c>
      <c r="D15" s="22">
        <f>[1]Verðlisti!L25</f>
        <v>35990</v>
      </c>
      <c r="E15" s="1">
        <f t="shared" si="0"/>
        <v>28990</v>
      </c>
      <c r="F15" s="2" t="str">
        <f>[1]Verðlisti!AF25</f>
        <v>XSS</v>
      </c>
      <c r="G15" s="29"/>
      <c r="H15" s="2" t="str">
        <f>[1]Verðlisti!AG25</f>
        <v>MLG</v>
      </c>
      <c r="I15" s="29"/>
      <c r="J15" s="2" t="str">
        <f>[1]Verðlisti!AH25</f>
        <v>XLX</v>
      </c>
      <c r="K15" s="29"/>
      <c r="L15" s="2">
        <f>[1]Verðlisti!AI25</f>
        <v>0</v>
      </c>
      <c r="N15" s="2">
        <f>[1]Verðlisti!AJ25</f>
        <v>0</v>
      </c>
      <c r="P15" s="2">
        <f>[1]Verðlisti!AK25</f>
        <v>0</v>
      </c>
      <c r="R15" s="3">
        <f>G15+I15+K15+M15+O15+Q15</f>
        <v>0</v>
      </c>
      <c r="S15" s="23">
        <f>R15*E15</f>
        <v>0</v>
      </c>
      <c r="U15" s="24" t="s">
        <v>14</v>
      </c>
    </row>
    <row r="16" spans="1:22" x14ac:dyDescent="0.2">
      <c r="A16" t="str">
        <f>[1]Verðlisti!A28</f>
        <v>Skíðahjálmar</v>
      </c>
      <c r="B16" t="str">
        <f>[1]Verðlisti!D28</f>
        <v>Meninx</v>
      </c>
      <c r="C16" t="str">
        <f>[1]Verðlisti!F28</f>
        <v>Lead Blue Matt</v>
      </c>
      <c r="D16" s="22">
        <f>[1]Verðlisti!L28</f>
        <v>35990</v>
      </c>
      <c r="E16" s="1">
        <f t="shared" si="0"/>
        <v>28990</v>
      </c>
      <c r="F16" s="2" t="str">
        <f>[1]Verðlisti!AF28</f>
        <v>XSS</v>
      </c>
      <c r="G16" s="29"/>
      <c r="H16" s="2" t="str">
        <f>[1]Verðlisti!AG28</f>
        <v>MLG</v>
      </c>
      <c r="I16" s="29"/>
      <c r="J16" s="2" t="str">
        <f>[1]Verðlisti!AH28</f>
        <v>XLX</v>
      </c>
      <c r="K16" s="29"/>
      <c r="L16" s="2">
        <f>[1]Verðlisti!AI28</f>
        <v>0</v>
      </c>
      <c r="N16" s="2">
        <f>[1]Verðlisti!AJ28</f>
        <v>0</v>
      </c>
      <c r="P16" s="2">
        <f>[1]Verðlisti!AK28</f>
        <v>0</v>
      </c>
      <c r="R16" s="3">
        <f>G16+I16+K16+M16+O16+Q16</f>
        <v>0</v>
      </c>
      <c r="S16" s="23">
        <f>R16*E16</f>
        <v>0</v>
      </c>
      <c r="U16" s="24" t="s">
        <v>14</v>
      </c>
    </row>
    <row r="17" spans="1:21" x14ac:dyDescent="0.2">
      <c r="A17" t="str">
        <f>[1]Verðlisti!A31</f>
        <v>Skíðahjálmar</v>
      </c>
      <c r="B17" t="str">
        <f>[1]Verðlisti!D31</f>
        <v>Obex BC MIPS</v>
      </c>
      <c r="C17" t="str">
        <f>[1]Verðlisti!F31</f>
        <v>Hydrogen White</v>
      </c>
      <c r="D17" s="22">
        <f>[1]Verðlisti!L31</f>
        <v>41990</v>
      </c>
      <c r="E17" s="1">
        <f t="shared" si="0"/>
        <v>33990</v>
      </c>
      <c r="F17" s="2" t="str">
        <f>[1]Verðlisti!AF31</f>
        <v>XSS</v>
      </c>
      <c r="G17" s="29"/>
      <c r="H17" s="2" t="str">
        <f>[1]Verðlisti!AG31</f>
        <v>MLG</v>
      </c>
      <c r="I17" s="29"/>
      <c r="J17" s="2" t="str">
        <f>[1]Verðlisti!AH31</f>
        <v>XLX</v>
      </c>
      <c r="K17" s="29"/>
      <c r="L17" s="2">
        <f>[1]Verðlisti!AI31</f>
        <v>0</v>
      </c>
      <c r="N17" s="2">
        <f>[1]Verðlisti!AJ31</f>
        <v>0</v>
      </c>
      <c r="P17" s="2">
        <f>[1]Verðlisti!AK31</f>
        <v>0</v>
      </c>
      <c r="R17" s="3">
        <f>G17+I17+K17+M17+O17+Q17</f>
        <v>0</v>
      </c>
      <c r="S17" s="23">
        <f>R17*E17</f>
        <v>0</v>
      </c>
      <c r="U17" s="24" t="s">
        <v>14</v>
      </c>
    </row>
    <row r="18" spans="1:21" x14ac:dyDescent="0.2">
      <c r="A18" t="str">
        <f>[1]Verðlisti!A34</f>
        <v>Skíðahjálmar</v>
      </c>
      <c r="B18" t="str">
        <f>[1]Verðlisti!D34</f>
        <v>Obex BC MIPS</v>
      </c>
      <c r="C18" t="str">
        <f>[1]Verðlisti!F34</f>
        <v>Uranium Black</v>
      </c>
      <c r="D18" s="22">
        <f>[1]Verðlisti!L34</f>
        <v>41990</v>
      </c>
      <c r="E18" s="1">
        <f t="shared" si="0"/>
        <v>33990</v>
      </c>
      <c r="F18" s="2" t="str">
        <f>[1]Verðlisti!AF34</f>
        <v>XSS</v>
      </c>
      <c r="G18" s="29"/>
      <c r="H18" s="2" t="str">
        <f>[1]Verðlisti!AG34</f>
        <v>MLG</v>
      </c>
      <c r="I18" s="29"/>
      <c r="J18" s="2" t="str">
        <f>[1]Verðlisti!AH34</f>
        <v>XLX</v>
      </c>
      <c r="K18" s="29"/>
      <c r="L18" s="2">
        <f>[1]Verðlisti!AI34</f>
        <v>0</v>
      </c>
      <c r="N18" s="2">
        <f>[1]Verðlisti!AJ34</f>
        <v>0</v>
      </c>
      <c r="P18" s="2">
        <f>[1]Verðlisti!AK34</f>
        <v>0</v>
      </c>
      <c r="R18" s="3">
        <f>G18+I18+K18+M18+O18+Q18</f>
        <v>0</v>
      </c>
      <c r="S18" s="23">
        <f>R18*E18</f>
        <v>0</v>
      </c>
      <c r="U18" s="24" t="s">
        <v>14</v>
      </c>
    </row>
    <row r="19" spans="1:21" x14ac:dyDescent="0.2">
      <c r="A19" t="str">
        <f>[1]Verðlisti!A37</f>
        <v>Skíðahjálmar</v>
      </c>
      <c r="B19" t="str">
        <f>[1]Verðlisti!D37</f>
        <v>Obex BC MIPS</v>
      </c>
      <c r="C19" t="str">
        <f>[1]Verðlisti!F37</f>
        <v>Uranium Black Matt</v>
      </c>
      <c r="D19" s="22">
        <f>[1]Verðlisti!L37</f>
        <v>41990</v>
      </c>
      <c r="E19" s="1">
        <f t="shared" si="0"/>
        <v>33990</v>
      </c>
      <c r="F19" s="2" t="str">
        <f>[1]Verðlisti!AF37</f>
        <v>XSS</v>
      </c>
      <c r="G19" s="29"/>
      <c r="H19" s="2" t="str">
        <f>[1]Verðlisti!AG37</f>
        <v>MLG</v>
      </c>
      <c r="I19" s="29"/>
      <c r="J19" s="2" t="str">
        <f>[1]Verðlisti!AH37</f>
        <v>XLX</v>
      </c>
      <c r="K19" s="29"/>
      <c r="L19" s="2">
        <f>[1]Verðlisti!AI37</f>
        <v>0</v>
      </c>
      <c r="N19" s="2">
        <f>[1]Verðlisti!AJ37</f>
        <v>0</v>
      </c>
      <c r="P19" s="2">
        <f>[1]Verðlisti!AK37</f>
        <v>0</v>
      </c>
      <c r="R19" s="3">
        <f>G19+I19+K19+M19+O19+Q19</f>
        <v>0</v>
      </c>
      <c r="S19" s="23">
        <f>R19*E19</f>
        <v>0</v>
      </c>
      <c r="U19" s="24" t="s">
        <v>14</v>
      </c>
    </row>
    <row r="20" spans="1:21" x14ac:dyDescent="0.2">
      <c r="A20" t="str">
        <f>[1]Verðlisti!A40</f>
        <v>Skíðahjálmar</v>
      </c>
      <c r="B20" t="str">
        <f>[1]Verðlisti!D40</f>
        <v>Obex BC MIPS</v>
      </c>
      <c r="C20" t="str">
        <f>[1]Verðlisti!F40</f>
        <v>Hydrogen White/Fluorescent Orange AVIP</v>
      </c>
      <c r="D20" s="22">
        <f>[1]Verðlisti!L40</f>
        <v>41990</v>
      </c>
      <c r="E20" s="1">
        <f t="shared" si="0"/>
        <v>33990</v>
      </c>
      <c r="F20" s="2" t="str">
        <f>[1]Verðlisti!AF40</f>
        <v>XSS</v>
      </c>
      <c r="G20" s="29"/>
      <c r="H20" s="2" t="str">
        <f>[1]Verðlisti!AG40</f>
        <v>MLG</v>
      </c>
      <c r="I20" s="29"/>
      <c r="J20" s="2" t="str">
        <f>[1]Verðlisti!AH40</f>
        <v>XLX</v>
      </c>
      <c r="K20" s="29"/>
      <c r="L20" s="2">
        <f>[1]Verðlisti!AI40</f>
        <v>0</v>
      </c>
      <c r="N20" s="2">
        <f>[1]Verðlisti!AJ40</f>
        <v>0</v>
      </c>
      <c r="P20" s="2">
        <f>[1]Verðlisti!AK40</f>
        <v>0</v>
      </c>
      <c r="R20" s="3">
        <f>G20+I20+K20+M20+O20+Q20</f>
        <v>0</v>
      </c>
      <c r="S20" s="23">
        <f>R20*E20</f>
        <v>0</v>
      </c>
      <c r="U20" s="24" t="s">
        <v>14</v>
      </c>
    </row>
    <row r="21" spans="1:21" x14ac:dyDescent="0.2">
      <c r="A21" t="str">
        <f>[1]Verðlisti!A43</f>
        <v>Skíðahjálmar</v>
      </c>
      <c r="B21" t="str">
        <f>[1]Verðlisti!D43</f>
        <v>Obex BC MIPS</v>
      </c>
      <c r="C21" t="str">
        <f>[1]Verðlisti!F43</f>
        <v>Argentite Silver Matt</v>
      </c>
      <c r="D21" s="22">
        <f>[1]Verðlisti!L43</f>
        <v>41990</v>
      </c>
      <c r="E21" s="1">
        <f t="shared" si="0"/>
        <v>33990</v>
      </c>
      <c r="F21" s="2" t="str">
        <f>[1]Verðlisti!AF43</f>
        <v>XSS</v>
      </c>
      <c r="G21" s="29"/>
      <c r="H21" s="2" t="str">
        <f>[1]Verðlisti!AG43</f>
        <v>MLG</v>
      </c>
      <c r="I21" s="29"/>
      <c r="J21" s="2" t="str">
        <f>[1]Verðlisti!AH43</f>
        <v>XLX</v>
      </c>
      <c r="K21" s="29"/>
      <c r="L21" s="2">
        <f>[1]Verðlisti!AI43</f>
        <v>0</v>
      </c>
      <c r="N21" s="2">
        <f>[1]Verðlisti!AJ43</f>
        <v>0</v>
      </c>
      <c r="P21" s="2">
        <f>[1]Verðlisti!AK43</f>
        <v>0</v>
      </c>
      <c r="R21" s="3">
        <f>G21+I21+K21+M21+O21+Q21</f>
        <v>0</v>
      </c>
      <c r="S21" s="23">
        <f>R21*E21</f>
        <v>0</v>
      </c>
      <c r="U21" s="24" t="s">
        <v>14</v>
      </c>
    </row>
    <row r="22" spans="1:21" x14ac:dyDescent="0.2">
      <c r="A22" t="str">
        <f>[1]Verðlisti!A46</f>
        <v>Skíðahjálmar</v>
      </c>
      <c r="B22" t="str">
        <f>[1]Verðlisti!D46</f>
        <v>Obex BC MIPS Hedvig Wessel Ed.</v>
      </c>
      <c r="C22" t="str">
        <f>[1]Verðlisti!F46</f>
        <v>Stetind Grey</v>
      </c>
      <c r="D22" s="22">
        <f>[1]Verðlisti!L46</f>
        <v>41990</v>
      </c>
      <c r="E22" s="1">
        <f t="shared" si="0"/>
        <v>33990</v>
      </c>
      <c r="F22" s="2" t="str">
        <f>[1]Verðlisti!AF46</f>
        <v>XSS</v>
      </c>
      <c r="G22" s="29"/>
      <c r="H22" s="2" t="str">
        <f>[1]Verðlisti!AG46</f>
        <v>MLG</v>
      </c>
      <c r="I22" s="29"/>
      <c r="J22" s="2" t="str">
        <f>[1]Verðlisti!AH46</f>
        <v>XLX</v>
      </c>
      <c r="K22" s="29"/>
      <c r="L22" s="2">
        <f>[1]Verðlisti!AI46</f>
        <v>0</v>
      </c>
      <c r="N22" s="2">
        <f>[1]Verðlisti!AJ46</f>
        <v>0</v>
      </c>
      <c r="P22" s="2">
        <f>[1]Verðlisti!AK46</f>
        <v>0</v>
      </c>
      <c r="R22" s="3">
        <f>G22+I22+K22+M22+O22+Q22</f>
        <v>0</v>
      </c>
      <c r="S22" s="23">
        <f>R22*E22</f>
        <v>0</v>
      </c>
      <c r="U22" s="24" t="s">
        <v>14</v>
      </c>
    </row>
    <row r="23" spans="1:21" x14ac:dyDescent="0.2">
      <c r="A23" t="str">
        <f>[1]Verðlisti!A49</f>
        <v>Skíðahjálmar</v>
      </c>
      <c r="B23" t="str">
        <f>[1]Verðlisti!D49</f>
        <v>Obex BC MIPS Hedvig Wessel Ed.</v>
      </c>
      <c r="C23" t="str">
        <f>[1]Verðlisti!F49</f>
        <v>Store Skagastølstind</v>
      </c>
      <c r="D23" s="22">
        <f>[1]Verðlisti!L49</f>
        <v>41990</v>
      </c>
      <c r="E23" s="1">
        <f t="shared" si="0"/>
        <v>33990</v>
      </c>
      <c r="F23" s="2" t="str">
        <f>[1]Verðlisti!AF49</f>
        <v>XSS</v>
      </c>
      <c r="G23" s="29"/>
      <c r="H23" s="2" t="str">
        <f>[1]Verðlisti!AG49</f>
        <v>MLG</v>
      </c>
      <c r="I23" s="29"/>
      <c r="J23" s="2" t="str">
        <f>[1]Verðlisti!AH49</f>
        <v>XLX</v>
      </c>
      <c r="K23" s="29"/>
      <c r="L23" s="2">
        <f>[1]Verðlisti!AI49</f>
        <v>0</v>
      </c>
      <c r="N23" s="2">
        <f>[1]Verðlisti!AJ49</f>
        <v>0</v>
      </c>
      <c r="P23" s="2">
        <f>[1]Verðlisti!AK49</f>
        <v>0</v>
      </c>
      <c r="R23" s="3">
        <f>G23+I23+K23+M23+O23+Q23</f>
        <v>0</v>
      </c>
      <c r="S23" s="23">
        <f>R23*E23</f>
        <v>0</v>
      </c>
      <c r="U23" s="24" t="s">
        <v>14</v>
      </c>
    </row>
    <row r="24" spans="1:21" x14ac:dyDescent="0.2">
      <c r="A24" t="str">
        <f>[1]Verðlisti!A52</f>
        <v>Skíðahjálmar</v>
      </c>
      <c r="B24" t="str">
        <f>[1]Verðlisti!D52</f>
        <v>Obex MIPS</v>
      </c>
      <c r="C24" t="str">
        <f>[1]Verðlisti!F52</f>
        <v>Hydrogen White</v>
      </c>
      <c r="D24" s="22">
        <f>[1]Verðlisti!L52</f>
        <v>30990</v>
      </c>
      <c r="E24" s="1">
        <f t="shared" si="0"/>
        <v>24990</v>
      </c>
      <c r="F24" s="2" t="str">
        <f>[1]Verðlisti!AF52</f>
        <v>XSS</v>
      </c>
      <c r="G24" s="29"/>
      <c r="H24" s="2" t="str">
        <f>[1]Verðlisti!AG52</f>
        <v>MLG</v>
      </c>
      <c r="I24" s="29"/>
      <c r="J24" s="2" t="str">
        <f>[1]Verðlisti!AH52</f>
        <v>XLX</v>
      </c>
      <c r="K24" s="29"/>
      <c r="L24" s="2">
        <f>[1]Verðlisti!AI52</f>
        <v>0</v>
      </c>
      <c r="N24" s="2">
        <f>[1]Verðlisti!AJ52</f>
        <v>0</v>
      </c>
      <c r="P24" s="2">
        <f>[1]Verðlisti!AK52</f>
        <v>0</v>
      </c>
      <c r="R24" s="3">
        <f>G24+I24+K24+M24+O24+Q24</f>
        <v>0</v>
      </c>
      <c r="S24" s="23">
        <f>R24*E24</f>
        <v>0</v>
      </c>
      <c r="U24" s="24" t="s">
        <v>14</v>
      </c>
    </row>
    <row r="25" spans="1:21" x14ac:dyDescent="0.2">
      <c r="A25" t="str">
        <f>[1]Verðlisti!A55</f>
        <v>Skíðahjálmar</v>
      </c>
      <c r="B25" t="str">
        <f>[1]Verðlisti!D55</f>
        <v>Obex MIPS</v>
      </c>
      <c r="C25" t="str">
        <f>[1]Verðlisti!F55</f>
        <v>Uranium Black Matt</v>
      </c>
      <c r="D25" s="22">
        <f>[1]Verðlisti!L55</f>
        <v>30990</v>
      </c>
      <c r="E25" s="1">
        <f t="shared" si="0"/>
        <v>24990</v>
      </c>
      <c r="F25" s="2" t="str">
        <f>[1]Verðlisti!AF55</f>
        <v>XSS</v>
      </c>
      <c r="G25" s="29"/>
      <c r="H25" s="2" t="str">
        <f>[1]Verðlisti!AG55</f>
        <v>MLG</v>
      </c>
      <c r="I25" s="29"/>
      <c r="J25" s="2" t="str">
        <f>[1]Verðlisti!AH55</f>
        <v>XLX</v>
      </c>
      <c r="K25" s="29"/>
      <c r="L25" s="2">
        <f>[1]Verðlisti!AI55</f>
        <v>0</v>
      </c>
      <c r="N25" s="2">
        <f>[1]Verðlisti!AJ55</f>
        <v>0</v>
      </c>
      <c r="P25" s="2">
        <f>[1]Verðlisti!AK55</f>
        <v>0</v>
      </c>
      <c r="R25" s="3">
        <f>G25+I25+K25+M25+O25+Q25</f>
        <v>0</v>
      </c>
      <c r="S25" s="23">
        <f>R25*E25</f>
        <v>0</v>
      </c>
      <c r="U25" s="24" t="s">
        <v>14</v>
      </c>
    </row>
    <row r="26" spans="1:21" x14ac:dyDescent="0.2">
      <c r="A26" t="str">
        <f>[1]Verðlisti!A58</f>
        <v>Skíðahjálmar</v>
      </c>
      <c r="B26" t="str">
        <f>[1]Verðlisti!D58</f>
        <v>Obex MIPS</v>
      </c>
      <c r="C26" t="str">
        <f>[1]Verðlisti!F58</f>
        <v>Lead Blue Matt</v>
      </c>
      <c r="D26" s="22">
        <f>[1]Verðlisti!L58</f>
        <v>30990</v>
      </c>
      <c r="E26" s="1">
        <f t="shared" si="0"/>
        <v>24990</v>
      </c>
      <c r="F26" s="2" t="str">
        <f>[1]Verðlisti!AF58</f>
        <v>XSS</v>
      </c>
      <c r="G26" s="29"/>
      <c r="H26" s="2" t="str">
        <f>[1]Verðlisti!AG58</f>
        <v>MLG</v>
      </c>
      <c r="I26" s="29"/>
      <c r="J26" s="2" t="str">
        <f>[1]Verðlisti!AH58</f>
        <v>XLX</v>
      </c>
      <c r="K26" s="29"/>
      <c r="L26" s="2">
        <f>[1]Verðlisti!AI58</f>
        <v>0</v>
      </c>
      <c r="N26" s="2">
        <f>[1]Verðlisti!AJ58</f>
        <v>0</v>
      </c>
      <c r="P26" s="2">
        <f>[1]Verðlisti!AK58</f>
        <v>0</v>
      </c>
      <c r="R26" s="3">
        <f>G26+I26+K26+M26+O26+Q26</f>
        <v>0</v>
      </c>
      <c r="S26" s="23">
        <f>R26*E26</f>
        <v>0</v>
      </c>
      <c r="U26" s="24" t="s">
        <v>14</v>
      </c>
    </row>
    <row r="27" spans="1:21" x14ac:dyDescent="0.2">
      <c r="A27" t="str">
        <f>[1]Verðlisti!A61</f>
        <v>Skíðahjálmar</v>
      </c>
      <c r="B27" t="str">
        <f>[1]Verðlisti!D61</f>
        <v>Obex MIPS</v>
      </c>
      <c r="C27" t="str">
        <f>[1]Verðlisti!F61</f>
        <v>Actinium Pink Matt</v>
      </c>
      <c r="D27" s="22">
        <f>[1]Verðlisti!L61</f>
        <v>30990</v>
      </c>
      <c r="E27" s="1">
        <f t="shared" si="0"/>
        <v>24990</v>
      </c>
      <c r="F27" s="2" t="str">
        <f>[1]Verðlisti!AF61</f>
        <v>XSS</v>
      </c>
      <c r="G27" s="29"/>
      <c r="H27" s="2" t="str">
        <f>[1]Verðlisti!AG61</f>
        <v>MLG</v>
      </c>
      <c r="I27" s="29"/>
      <c r="J27" s="2" t="str">
        <f>[1]Verðlisti!AH61</f>
        <v>XLX</v>
      </c>
      <c r="K27" s="29"/>
      <c r="L27" s="2">
        <f>[1]Verðlisti!AI61</f>
        <v>0</v>
      </c>
      <c r="N27" s="2">
        <f>[1]Verðlisti!AJ61</f>
        <v>0</v>
      </c>
      <c r="P27" s="2">
        <f>[1]Verðlisti!AK61</f>
        <v>0</v>
      </c>
      <c r="R27" s="3">
        <f>G27+I27+K27+M27+O27+Q27</f>
        <v>0</v>
      </c>
      <c r="S27" s="23">
        <f>R27*E27</f>
        <v>0</v>
      </c>
      <c r="U27" s="24" t="s">
        <v>14</v>
      </c>
    </row>
    <row r="28" spans="1:21" x14ac:dyDescent="0.2">
      <c r="A28" t="str">
        <f>[1]Verðlisti!A64</f>
        <v>Skíðahjálmar</v>
      </c>
      <c r="B28" t="str">
        <f>[1]Verðlisti!D64</f>
        <v>Obex MIPS</v>
      </c>
      <c r="C28" t="str">
        <f>[1]Verðlisti!F64</f>
        <v>Selentine Off-White Matt</v>
      </c>
      <c r="D28" s="22">
        <f>[1]Verðlisti!L64</f>
        <v>30990</v>
      </c>
      <c r="E28" s="1">
        <f t="shared" si="0"/>
        <v>24990</v>
      </c>
      <c r="F28" s="2" t="str">
        <f>[1]Verðlisti!AF64</f>
        <v>XSS</v>
      </c>
      <c r="G28" s="29"/>
      <c r="H28" s="2" t="str">
        <f>[1]Verðlisti!AG64</f>
        <v>MLG</v>
      </c>
      <c r="I28" s="29"/>
      <c r="J28" s="2" t="str">
        <f>[1]Verðlisti!AH64</f>
        <v>XLX</v>
      </c>
      <c r="K28" s="29"/>
      <c r="L28" s="2">
        <f>[1]Verðlisti!AI64</f>
        <v>0</v>
      </c>
      <c r="N28" s="2">
        <f>[1]Verðlisti!AJ64</f>
        <v>0</v>
      </c>
      <c r="P28" s="2">
        <f>[1]Verðlisti!AK64</f>
        <v>0</v>
      </c>
      <c r="R28" s="3">
        <f>G28+I28+K28+M28+O28+Q28</f>
        <v>0</v>
      </c>
      <c r="S28" s="23">
        <f>R28*E28</f>
        <v>0</v>
      </c>
      <c r="U28" s="24" t="s">
        <v>14</v>
      </c>
    </row>
    <row r="29" spans="1:21" x14ac:dyDescent="0.2">
      <c r="A29" t="str">
        <f>[1]Verðlisti!A67</f>
        <v>Skíðahjálmar</v>
      </c>
      <c r="B29" t="str">
        <f>[1]Verðlisti!D67</f>
        <v>Obex MIPS</v>
      </c>
      <c r="C29" t="str">
        <f>[1]Verðlisti!F67</f>
        <v>Sulphite Yellow Matt</v>
      </c>
      <c r="D29" s="22">
        <f>[1]Verðlisti!L67</f>
        <v>30990</v>
      </c>
      <c r="E29" s="1">
        <f t="shared" si="0"/>
        <v>24990</v>
      </c>
      <c r="F29" s="2" t="str">
        <f>[1]Verðlisti!AF67</f>
        <v>XSS</v>
      </c>
      <c r="G29" s="29"/>
      <c r="H29" s="2" t="str">
        <f>[1]Verðlisti!AG67</f>
        <v>MLG</v>
      </c>
      <c r="I29" s="29"/>
      <c r="J29" s="2" t="str">
        <f>[1]Verðlisti!AH67</f>
        <v>XLX</v>
      </c>
      <c r="K29" s="29"/>
      <c r="L29" s="2">
        <f>[1]Verðlisti!AI67</f>
        <v>0</v>
      </c>
      <c r="N29" s="2">
        <f>[1]Verðlisti!AJ67</f>
        <v>0</v>
      </c>
      <c r="P29" s="2">
        <f>[1]Verðlisti!AK67</f>
        <v>0</v>
      </c>
      <c r="R29" s="3">
        <f>G29+I29+K29+M29+O29+Q29</f>
        <v>0</v>
      </c>
      <c r="S29" s="23">
        <f>R29*E29</f>
        <v>0</v>
      </c>
      <c r="U29" s="24" t="s">
        <v>14</v>
      </c>
    </row>
    <row r="30" spans="1:21" x14ac:dyDescent="0.2">
      <c r="A30" t="str">
        <f>[1]Verðlisti!A70</f>
        <v>Skíðahjálmar</v>
      </c>
      <c r="B30" t="str">
        <f>[1]Verðlisti!D70</f>
        <v>Obex Pure</v>
      </c>
      <c r="C30" t="str">
        <f>[1]Verðlisti!F70</f>
        <v>Hydrogen White</v>
      </c>
      <c r="D30" s="22">
        <f>[1]Verðlisti!L70</f>
        <v>23490</v>
      </c>
      <c r="E30" s="1">
        <f t="shared" si="0"/>
        <v>18990</v>
      </c>
      <c r="F30" s="2" t="str">
        <f>[1]Verðlisti!AF70</f>
        <v>XSS</v>
      </c>
      <c r="G30" s="29"/>
      <c r="H30" s="2" t="str">
        <f>[1]Verðlisti!AG70</f>
        <v>MLG</v>
      </c>
      <c r="I30" s="29"/>
      <c r="J30" s="2" t="str">
        <f>[1]Verðlisti!AH70</f>
        <v>XLX</v>
      </c>
      <c r="K30" s="29"/>
      <c r="L30" s="2">
        <f>[1]Verðlisti!AI70</f>
        <v>0</v>
      </c>
      <c r="N30" s="2">
        <f>[1]Verðlisti!AJ70</f>
        <v>0</v>
      </c>
      <c r="P30" s="2">
        <f>[1]Verðlisti!AK70</f>
        <v>0</v>
      </c>
      <c r="R30" s="3">
        <f>G30+I30+K30+M30+O30+Q30</f>
        <v>0</v>
      </c>
      <c r="S30" s="23">
        <f>R30*E30</f>
        <v>0</v>
      </c>
      <c r="U30" s="24" t="s">
        <v>14</v>
      </c>
    </row>
    <row r="31" spans="1:21" x14ac:dyDescent="0.2">
      <c r="A31" t="str">
        <f>[1]Verðlisti!A73</f>
        <v>Skíðahjálmar</v>
      </c>
      <c r="B31" t="str">
        <f>[1]Verðlisti!D73</f>
        <v>Obex Pure</v>
      </c>
      <c r="C31" t="str">
        <f>[1]Verðlisti!F73</f>
        <v>Uranium Black</v>
      </c>
      <c r="D31" s="22">
        <f>[1]Verðlisti!L73</f>
        <v>23490</v>
      </c>
      <c r="E31" s="1">
        <f t="shared" ref="E31:E51" si="1">CEILING(D31*(1-IF(V31="D_RACE",PREDISC,PREDISC2)),1000)-10</f>
        <v>18990</v>
      </c>
      <c r="F31" s="2" t="str">
        <f>[1]Verðlisti!AF73</f>
        <v>XSS</v>
      </c>
      <c r="G31" s="29"/>
      <c r="H31" s="2" t="str">
        <f>[1]Verðlisti!AG73</f>
        <v>MLG</v>
      </c>
      <c r="I31" s="29"/>
      <c r="J31" s="2" t="str">
        <f>[1]Verðlisti!AH73</f>
        <v>XLX</v>
      </c>
      <c r="K31" s="29"/>
      <c r="L31" s="2">
        <f>[1]Verðlisti!AI73</f>
        <v>0</v>
      </c>
      <c r="N31" s="2">
        <f>[1]Verðlisti!AJ73</f>
        <v>0</v>
      </c>
      <c r="P31" s="2">
        <f>[1]Verðlisti!AK73</f>
        <v>0</v>
      </c>
      <c r="R31" s="3">
        <f>G31+I31+K31+M31+O31+Q31</f>
        <v>0</v>
      </c>
      <c r="S31" s="23">
        <f>R31*E31</f>
        <v>0</v>
      </c>
      <c r="U31" s="24" t="s">
        <v>14</v>
      </c>
    </row>
    <row r="32" spans="1:21" x14ac:dyDescent="0.2">
      <c r="A32" t="str">
        <f>[1]Verðlisti!A76</f>
        <v>Skíðahjálmar</v>
      </c>
      <c r="B32" t="str">
        <f>[1]Verðlisti!D76</f>
        <v>Obex Pure</v>
      </c>
      <c r="C32" t="str">
        <f>[1]Verðlisti!F76</f>
        <v>Selentine Off-White Matt</v>
      </c>
      <c r="D32" s="22">
        <f>[1]Verðlisti!L76</f>
        <v>23490</v>
      </c>
      <c r="E32" s="1">
        <f t="shared" si="1"/>
        <v>18990</v>
      </c>
      <c r="F32" s="2" t="str">
        <f>[1]Verðlisti!AF76</f>
        <v>XSS</v>
      </c>
      <c r="G32" s="29"/>
      <c r="H32" s="2" t="str">
        <f>[1]Verðlisti!AG76</f>
        <v>MLG</v>
      </c>
      <c r="I32" s="29"/>
      <c r="J32" s="2" t="str">
        <f>[1]Verðlisti!AH76</f>
        <v>XLX</v>
      </c>
      <c r="K32" s="29"/>
      <c r="L32" s="2">
        <f>[1]Verðlisti!AI76</f>
        <v>0</v>
      </c>
      <c r="N32" s="2">
        <f>[1]Verðlisti!AJ76</f>
        <v>0</v>
      </c>
      <c r="P32" s="2">
        <f>[1]Verðlisti!AK76</f>
        <v>0</v>
      </c>
      <c r="R32" s="3">
        <f>G32+I32+K32+M32+O32+Q32</f>
        <v>0</v>
      </c>
      <c r="S32" s="23">
        <f>R32*E32</f>
        <v>0</v>
      </c>
      <c r="U32" s="24" t="s">
        <v>14</v>
      </c>
    </row>
    <row r="33" spans="1:21" x14ac:dyDescent="0.2">
      <c r="A33" t="str">
        <f>[1]Verðlisti!A79</f>
        <v>Skíðahjálmar</v>
      </c>
      <c r="B33" t="str">
        <f>[1]Verðlisti!D79</f>
        <v>Obex Pure</v>
      </c>
      <c r="C33" t="str">
        <f>[1]Verðlisti!F79</f>
        <v>Sulphite Yellow Matt</v>
      </c>
      <c r="D33" s="22">
        <f>[1]Verðlisti!L79</f>
        <v>23490</v>
      </c>
      <c r="E33" s="1">
        <f t="shared" si="1"/>
        <v>18990</v>
      </c>
      <c r="F33" s="2" t="str">
        <f>[1]Verðlisti!AF79</f>
        <v>XSS</v>
      </c>
      <c r="G33" s="29"/>
      <c r="H33" s="2" t="str">
        <f>[1]Verðlisti!AG79</f>
        <v>MLG</v>
      </c>
      <c r="I33" s="29"/>
      <c r="J33" s="2" t="str">
        <f>[1]Verðlisti!AH79</f>
        <v>XLX</v>
      </c>
      <c r="K33" s="29"/>
      <c r="L33" s="2">
        <f>[1]Verðlisti!AI79</f>
        <v>0</v>
      </c>
      <c r="N33" s="2">
        <f>[1]Verðlisti!AJ79</f>
        <v>0</v>
      </c>
      <c r="P33" s="2">
        <f>[1]Verðlisti!AK79</f>
        <v>0</v>
      </c>
      <c r="R33" s="3">
        <f>G33+I33+K33+M33+O33+Q33</f>
        <v>0</v>
      </c>
      <c r="S33" s="23">
        <f>R33*E33</f>
        <v>0</v>
      </c>
      <c r="U33" s="24" t="s">
        <v>14</v>
      </c>
    </row>
    <row r="34" spans="1:21" x14ac:dyDescent="0.2">
      <c r="A34" t="str">
        <f>[1]Verðlisti!A82</f>
        <v>Skíðahjálmar</v>
      </c>
      <c r="B34" t="str">
        <f>[1]Verðlisti!D82</f>
        <v>Fornix MIPS</v>
      </c>
      <c r="C34" t="str">
        <f>[1]Verðlisti!F82</f>
        <v>Hydrogen White Matt</v>
      </c>
      <c r="D34" s="22">
        <f>[1]Verðlisti!L82</f>
        <v>30990</v>
      </c>
      <c r="E34" s="1">
        <f t="shared" si="1"/>
        <v>24990</v>
      </c>
      <c r="F34" s="2" t="str">
        <f>[1]Verðlisti!AF82</f>
        <v>XSS</v>
      </c>
      <c r="G34" s="29"/>
      <c r="H34" s="2" t="str">
        <f>[1]Verðlisti!AG82</f>
        <v>MLG</v>
      </c>
      <c r="I34" s="29"/>
      <c r="J34" s="2" t="str">
        <f>[1]Verðlisti!AH82</f>
        <v>XLX</v>
      </c>
      <c r="K34" s="29"/>
      <c r="L34" s="2">
        <f>[1]Verðlisti!AI82</f>
        <v>0</v>
      </c>
      <c r="N34" s="2">
        <f>[1]Verðlisti!AJ82</f>
        <v>0</v>
      </c>
      <c r="P34" s="2">
        <f>[1]Verðlisti!AK82</f>
        <v>0</v>
      </c>
      <c r="R34" s="3">
        <f>G34+I34+K34+M34+O34+Q34</f>
        <v>0</v>
      </c>
      <c r="S34" s="23">
        <f>R34*E34</f>
        <v>0</v>
      </c>
      <c r="U34" s="24" t="s">
        <v>14</v>
      </c>
    </row>
    <row r="35" spans="1:21" x14ac:dyDescent="0.2">
      <c r="A35" t="str">
        <f>[1]Verðlisti!A85</f>
        <v>Skíðahjálmar</v>
      </c>
      <c r="B35" t="str">
        <f>[1]Verðlisti!D85</f>
        <v>Fornix MIPS</v>
      </c>
      <c r="C35" t="str">
        <f>[1]Verðlisti!F85</f>
        <v>Uranium Black Matt</v>
      </c>
      <c r="D35" s="22">
        <f>[1]Verðlisti!L85</f>
        <v>30990</v>
      </c>
      <c r="E35" s="1">
        <f t="shared" si="1"/>
        <v>24990</v>
      </c>
      <c r="F35" s="2" t="str">
        <f>[1]Verðlisti!AF85</f>
        <v>XSS</v>
      </c>
      <c r="G35" s="29"/>
      <c r="H35" s="2" t="str">
        <f>[1]Verðlisti!AG85</f>
        <v>MLG</v>
      </c>
      <c r="I35" s="29"/>
      <c r="J35" s="2" t="str">
        <f>[1]Verðlisti!AH85</f>
        <v>XLX</v>
      </c>
      <c r="K35" s="29"/>
      <c r="L35" s="2">
        <f>[1]Verðlisti!AI85</f>
        <v>0</v>
      </c>
      <c r="N35" s="2">
        <f>[1]Verðlisti!AJ85</f>
        <v>0</v>
      </c>
      <c r="P35" s="2">
        <f>[1]Verðlisti!AK85</f>
        <v>0</v>
      </c>
      <c r="R35" s="3">
        <f>G35+I35+K35+M35+O35+Q35</f>
        <v>0</v>
      </c>
      <c r="S35" s="23">
        <f>R35*E35</f>
        <v>0</v>
      </c>
      <c r="U35" s="24" t="s">
        <v>14</v>
      </c>
    </row>
    <row r="36" spans="1:21" x14ac:dyDescent="0.2">
      <c r="A36" t="str">
        <f>[1]Verðlisti!A88</f>
        <v>Skíðahjálmar</v>
      </c>
      <c r="B36" t="str">
        <f>[1]Verðlisti!D88</f>
        <v>Fornix MIPS</v>
      </c>
      <c r="C36" t="str">
        <f>[1]Verðlisti!F88</f>
        <v>Lead Blue Matt</v>
      </c>
      <c r="D36" s="22">
        <f>[1]Verðlisti!L88</f>
        <v>30990</v>
      </c>
      <c r="E36" s="1">
        <f t="shared" si="1"/>
        <v>24990</v>
      </c>
      <c r="F36" s="2" t="str">
        <f>[1]Verðlisti!AF88</f>
        <v>XSS</v>
      </c>
      <c r="G36" s="29"/>
      <c r="H36" s="2" t="str">
        <f>[1]Verðlisti!AG88</f>
        <v>MLG</v>
      </c>
      <c r="I36" s="29"/>
      <c r="J36" s="2" t="str">
        <f>[1]Verðlisti!AH88</f>
        <v>XLX</v>
      </c>
      <c r="K36" s="29"/>
      <c r="L36" s="2">
        <f>[1]Verðlisti!AI88</f>
        <v>0</v>
      </c>
      <c r="N36" s="2">
        <f>[1]Verðlisti!AJ88</f>
        <v>0</v>
      </c>
      <c r="P36" s="2">
        <f>[1]Verðlisti!AK88</f>
        <v>0</v>
      </c>
      <c r="R36" s="3">
        <f>G36+I36+K36+M36+O36+Q36</f>
        <v>0</v>
      </c>
      <c r="S36" s="23">
        <f>R36*E36</f>
        <v>0</v>
      </c>
      <c r="U36" s="24" t="s">
        <v>14</v>
      </c>
    </row>
    <row r="37" spans="1:21" x14ac:dyDescent="0.2">
      <c r="A37" t="str">
        <f>[1]Verðlisti!A91</f>
        <v>Skíðahjálmar</v>
      </c>
      <c r="B37" t="str">
        <f>[1]Verðlisti!D91</f>
        <v>Fornix MIPS</v>
      </c>
      <c r="C37" t="str">
        <f>[1]Verðlisti!F91</f>
        <v>Garnet Red Matt</v>
      </c>
      <c r="D37" s="22">
        <f>[1]Verðlisti!L91</f>
        <v>30990</v>
      </c>
      <c r="E37" s="1">
        <f t="shared" si="1"/>
        <v>24990</v>
      </c>
      <c r="F37" s="2" t="str">
        <f>[1]Verðlisti!AF91</f>
        <v>XSS</v>
      </c>
      <c r="G37" s="29"/>
      <c r="H37" s="2" t="str">
        <f>[1]Verðlisti!AG91</f>
        <v>MLG</v>
      </c>
      <c r="I37" s="29"/>
      <c r="J37" s="2" t="str">
        <f>[1]Verðlisti!AH91</f>
        <v>XLX</v>
      </c>
      <c r="K37" s="29"/>
      <c r="L37" s="2">
        <f>[1]Verðlisti!AI91</f>
        <v>0</v>
      </c>
      <c r="N37" s="2">
        <f>[1]Verðlisti!AJ91</f>
        <v>0</v>
      </c>
      <c r="P37" s="2">
        <f>[1]Verðlisti!AK91</f>
        <v>0</v>
      </c>
      <c r="R37" s="3">
        <f>G37+I37+K37+M37+O37+Q37</f>
        <v>0</v>
      </c>
      <c r="S37" s="23">
        <f>R37*E37</f>
        <v>0</v>
      </c>
      <c r="U37" s="24" t="s">
        <v>14</v>
      </c>
    </row>
    <row r="38" spans="1:21" x14ac:dyDescent="0.2">
      <c r="A38" t="str">
        <f>[1]Verðlisti!A94</f>
        <v>Skíðahjálmar</v>
      </c>
      <c r="B38" t="str">
        <f>[1]Verðlisti!D94</f>
        <v>Fornix MIPS</v>
      </c>
      <c r="C38" t="str">
        <f>[1]Verðlisti!F94</f>
        <v>Sulphite Yellow Matt</v>
      </c>
      <c r="D38" s="22">
        <f>[1]Verðlisti!L94</f>
        <v>30990</v>
      </c>
      <c r="E38" s="1">
        <f t="shared" si="1"/>
        <v>24990</v>
      </c>
      <c r="F38" s="2" t="str">
        <f>[1]Verðlisti!AF94</f>
        <v>XSS</v>
      </c>
      <c r="G38" s="29"/>
      <c r="H38" s="2" t="str">
        <f>[1]Verðlisti!AG94</f>
        <v>MLG</v>
      </c>
      <c r="I38" s="29"/>
      <c r="J38" s="2" t="str">
        <f>[1]Verðlisti!AH94</f>
        <v>XLX</v>
      </c>
      <c r="K38" s="29"/>
      <c r="L38" s="2">
        <f>[1]Verðlisti!AI94</f>
        <v>0</v>
      </c>
      <c r="N38" s="2">
        <f>[1]Verðlisti!AJ94</f>
        <v>0</v>
      </c>
      <c r="P38" s="2">
        <f>[1]Verðlisti!AK94</f>
        <v>0</v>
      </c>
      <c r="R38" s="3">
        <f>G38+I38+K38+M38+O38+Q38</f>
        <v>0</v>
      </c>
      <c r="S38" s="23">
        <f>R38*E38</f>
        <v>0</v>
      </c>
      <c r="U38" s="24" t="s">
        <v>14</v>
      </c>
    </row>
    <row r="39" spans="1:21" x14ac:dyDescent="0.2">
      <c r="A39" t="str">
        <f>[1]Verðlisti!A97</f>
        <v>Skíðahjálmar</v>
      </c>
      <c r="B39" t="str">
        <f>[1]Verðlisti!D97</f>
        <v>Fornix MIPS POW JJ</v>
      </c>
      <c r="C39" t="str">
        <f>[1]Verðlisti!F97</f>
        <v>Bismuth Green Matt</v>
      </c>
      <c r="D39" s="22">
        <f>[1]Verðlisti!L97</f>
        <v>30990</v>
      </c>
      <c r="E39" s="1">
        <f t="shared" si="1"/>
        <v>24990</v>
      </c>
      <c r="F39" s="2" t="str">
        <f>[1]Verðlisti!AF97</f>
        <v>XSS</v>
      </c>
      <c r="G39" s="29"/>
      <c r="H39" s="2" t="str">
        <f>[1]Verðlisti!AG97</f>
        <v>MLG</v>
      </c>
      <c r="I39" s="29"/>
      <c r="J39" s="2" t="str">
        <f>[1]Verðlisti!AH97</f>
        <v>XLX</v>
      </c>
      <c r="K39" s="29"/>
      <c r="L39" s="2">
        <f>[1]Verðlisti!AI97</f>
        <v>0</v>
      </c>
      <c r="N39" s="2">
        <f>[1]Verðlisti!AJ97</f>
        <v>0</v>
      </c>
      <c r="P39" s="2">
        <f>[1]Verðlisti!AK97</f>
        <v>0</v>
      </c>
      <c r="R39" s="3">
        <f>G39+I39+K39+M39+O39+Q39</f>
        <v>0</v>
      </c>
      <c r="S39" s="23">
        <f>R39*E39</f>
        <v>0</v>
      </c>
      <c r="U39" s="24" t="s">
        <v>14</v>
      </c>
    </row>
    <row r="40" spans="1:21" x14ac:dyDescent="0.2">
      <c r="A40" t="str">
        <f>[1]Verðlisti!A100</f>
        <v>Skíðahjálmar</v>
      </c>
      <c r="B40" t="str">
        <f>[1]Verðlisti!D100</f>
        <v>Fornix MIPS POW JJ</v>
      </c>
      <c r="C40" t="str">
        <f>[1]Verðlisti!F100</f>
        <v>Mineral Grey Matt</v>
      </c>
      <c r="D40" s="22">
        <f>[1]Verðlisti!L100</f>
        <v>30990</v>
      </c>
      <c r="E40" s="1">
        <f t="shared" si="1"/>
        <v>24990</v>
      </c>
      <c r="F40" s="2" t="str">
        <f>[1]Verðlisti!AF100</f>
        <v>XSS</v>
      </c>
      <c r="G40" s="29"/>
      <c r="H40" s="2" t="str">
        <f>[1]Verðlisti!AG100</f>
        <v>MLG</v>
      </c>
      <c r="I40" s="29"/>
      <c r="J40" s="2" t="str">
        <f>[1]Verðlisti!AH100</f>
        <v>XLX</v>
      </c>
      <c r="K40" s="29"/>
      <c r="L40" s="2">
        <f>[1]Verðlisti!AI100</f>
        <v>0</v>
      </c>
      <c r="N40" s="2">
        <f>[1]Verðlisti!AJ100</f>
        <v>0</v>
      </c>
      <c r="P40" s="2">
        <f>[1]Verðlisti!AK100</f>
        <v>0</v>
      </c>
      <c r="R40" s="3">
        <f>G40+I40+K40+M40+O40+Q40</f>
        <v>0</v>
      </c>
      <c r="S40" s="23">
        <f>R40*E40</f>
        <v>0</v>
      </c>
      <c r="U40" s="24" t="s">
        <v>14</v>
      </c>
    </row>
    <row r="41" spans="1:21" x14ac:dyDescent="0.2">
      <c r="A41" t="str">
        <f>[1]Verðlisti!A103</f>
        <v>Skíðahjálmar</v>
      </c>
      <c r="B41" t="str">
        <f>[1]Verðlisti!D103</f>
        <v>Fornix</v>
      </c>
      <c r="C41" t="str">
        <f>[1]Verðlisti!F103</f>
        <v>Hydrogen White Matt</v>
      </c>
      <c r="D41" s="22">
        <f>[1]Verðlisti!L103</f>
        <v>27990</v>
      </c>
      <c r="E41" s="1">
        <f t="shared" si="1"/>
        <v>22990</v>
      </c>
      <c r="F41" s="2" t="str">
        <f>[1]Verðlisti!AF103</f>
        <v>XSS</v>
      </c>
      <c r="G41" s="29"/>
      <c r="H41" s="2" t="str">
        <f>[1]Verðlisti!AG103</f>
        <v>MLG</v>
      </c>
      <c r="I41" s="29"/>
      <c r="J41" s="2" t="str">
        <f>[1]Verðlisti!AH103</f>
        <v>XLX</v>
      </c>
      <c r="K41" s="29"/>
      <c r="L41" s="2">
        <f>[1]Verðlisti!AI103</f>
        <v>0</v>
      </c>
      <c r="N41" s="2">
        <f>[1]Verðlisti!AJ103</f>
        <v>0</v>
      </c>
      <c r="P41" s="2">
        <f>[1]Verðlisti!AK103</f>
        <v>0</v>
      </c>
      <c r="R41" s="3">
        <f>G41+I41+K41+M41+O41+Q41</f>
        <v>0</v>
      </c>
      <c r="S41" s="23">
        <f>R41*E41</f>
        <v>0</v>
      </c>
      <c r="U41" s="24" t="s">
        <v>14</v>
      </c>
    </row>
    <row r="42" spans="1:21" x14ac:dyDescent="0.2">
      <c r="A42" t="str">
        <f>[1]Verðlisti!A106</f>
        <v>Skíðahjálmar</v>
      </c>
      <c r="B42" t="str">
        <f>[1]Verðlisti!D106</f>
        <v>Fornix</v>
      </c>
      <c r="C42" t="str">
        <f>[1]Verðlisti!F106</f>
        <v>Uranium Black Matt</v>
      </c>
      <c r="D42" s="22">
        <f>[1]Verðlisti!L106</f>
        <v>27990</v>
      </c>
      <c r="E42" s="1">
        <f t="shared" si="1"/>
        <v>22990</v>
      </c>
      <c r="F42" s="2" t="str">
        <f>[1]Verðlisti!AF106</f>
        <v>XSS</v>
      </c>
      <c r="G42" s="29"/>
      <c r="H42" s="2" t="str">
        <f>[1]Verðlisti!AG106</f>
        <v>MLG</v>
      </c>
      <c r="I42" s="29"/>
      <c r="J42" s="2" t="str">
        <f>[1]Verðlisti!AH106</f>
        <v>XLX</v>
      </c>
      <c r="K42" s="29"/>
      <c r="L42" s="2">
        <f>[1]Verðlisti!AI106</f>
        <v>0</v>
      </c>
      <c r="N42" s="2">
        <f>[1]Verðlisti!AJ106</f>
        <v>0</v>
      </c>
      <c r="P42" s="2">
        <f>[1]Verðlisti!AK106</f>
        <v>0</v>
      </c>
      <c r="R42" s="3">
        <f>G42+I42+K42+M42+O42+Q42</f>
        <v>0</v>
      </c>
      <c r="S42" s="23">
        <f>R42*E42</f>
        <v>0</v>
      </c>
      <c r="U42" s="24" t="s">
        <v>14</v>
      </c>
    </row>
    <row r="43" spans="1:21" x14ac:dyDescent="0.2">
      <c r="A43" t="str">
        <f>[1]Verðlisti!A109</f>
        <v>Skíðahjálmar</v>
      </c>
      <c r="B43" t="str">
        <f>[1]Verðlisti!D109</f>
        <v>Calyx</v>
      </c>
      <c r="C43" t="str">
        <f>[1]Verðlisti!F109</f>
        <v>Uranium Black Matt</v>
      </c>
      <c r="D43" s="22">
        <f>[1]Verðlisti!L109</f>
        <v>38990</v>
      </c>
      <c r="E43" s="1">
        <f t="shared" si="1"/>
        <v>31990</v>
      </c>
      <c r="F43" s="2" t="str">
        <f>[1]Verðlisti!AF109</f>
        <v>XSS</v>
      </c>
      <c r="G43" s="29"/>
      <c r="H43" s="2" t="str">
        <f>[1]Verðlisti!AG109</f>
        <v>MLG</v>
      </c>
      <c r="I43" s="29"/>
      <c r="J43" s="2" t="str">
        <f>[1]Verðlisti!AH109</f>
        <v>XLX</v>
      </c>
      <c r="K43" s="29"/>
      <c r="L43" s="2">
        <f>[1]Verðlisti!AI109</f>
        <v>0</v>
      </c>
      <c r="N43" s="2">
        <f>[1]Verðlisti!AJ109</f>
        <v>0</v>
      </c>
      <c r="P43" s="2">
        <f>[1]Verðlisti!AK109</f>
        <v>0</v>
      </c>
      <c r="R43" s="3">
        <f>G43+I43+K43+M43+O43+Q43</f>
        <v>0</v>
      </c>
      <c r="S43" s="23">
        <f>R43*E43</f>
        <v>0</v>
      </c>
      <c r="U43" s="24" t="s">
        <v>14</v>
      </c>
    </row>
    <row r="44" spans="1:21" x14ac:dyDescent="0.2">
      <c r="A44" t="str">
        <f>[1]Verðlisti!A112</f>
        <v>Skíðahjálmar</v>
      </c>
      <c r="B44" t="str">
        <f>[1]Verðlisti!D112</f>
        <v>Calyx</v>
      </c>
      <c r="C44" t="str">
        <f>[1]Verðlisti!F112</f>
        <v>Selentine Off-White Matt</v>
      </c>
      <c r="D44" s="22">
        <f>[1]Verðlisti!L112</f>
        <v>38990</v>
      </c>
      <c r="E44" s="1">
        <f t="shared" si="1"/>
        <v>31990</v>
      </c>
      <c r="F44" s="2" t="str">
        <f>[1]Verðlisti!AF112</f>
        <v>XSS</v>
      </c>
      <c r="G44" s="29"/>
      <c r="H44" s="2" t="str">
        <f>[1]Verðlisti!AG112</f>
        <v>MLG</v>
      </c>
      <c r="I44" s="29"/>
      <c r="J44" s="2" t="str">
        <f>[1]Verðlisti!AH112</f>
        <v>XLX</v>
      </c>
      <c r="K44" s="29"/>
      <c r="L44" s="2">
        <f>[1]Verðlisti!AI112</f>
        <v>0</v>
      </c>
      <c r="N44" s="2">
        <f>[1]Verðlisti!AJ112</f>
        <v>0</v>
      </c>
      <c r="P44" s="2">
        <f>[1]Verðlisti!AK112</f>
        <v>0</v>
      </c>
      <c r="R44" s="3">
        <f>G44+I44+K44+M44+O44+Q44</f>
        <v>0</v>
      </c>
      <c r="S44" s="23">
        <f>R44*E44</f>
        <v>0</v>
      </c>
      <c r="U44" s="24" t="s">
        <v>14</v>
      </c>
    </row>
    <row r="45" spans="1:21" x14ac:dyDescent="0.2">
      <c r="A45" t="str">
        <f>[1]Verðlisti!A115</f>
        <v>Skíðahjálmar</v>
      </c>
      <c r="B45" t="str">
        <f>[1]Verðlisti!D115</f>
        <v>Calyx</v>
      </c>
      <c r="C45" t="str">
        <f>[1]Verðlisti!F115</f>
        <v>Sulphite Yellow Matt</v>
      </c>
      <c r="D45" s="22">
        <f>[1]Verðlisti!L115</f>
        <v>38990</v>
      </c>
      <c r="E45" s="1">
        <f t="shared" si="1"/>
        <v>31990</v>
      </c>
      <c r="F45" s="2" t="str">
        <f>[1]Verðlisti!AF115</f>
        <v>XSS</v>
      </c>
      <c r="G45" s="29"/>
      <c r="H45" s="2" t="str">
        <f>[1]Verðlisti!AG115</f>
        <v>MLG</v>
      </c>
      <c r="I45" s="29"/>
      <c r="J45" s="2" t="str">
        <f>[1]Verðlisti!AH115</f>
        <v>XLX</v>
      </c>
      <c r="K45" s="29"/>
      <c r="L45" s="2">
        <f>[1]Verðlisti!AI115</f>
        <v>0</v>
      </c>
      <c r="N45" s="2">
        <f>[1]Verðlisti!AJ115</f>
        <v>0</v>
      </c>
      <c r="P45" s="2">
        <f>[1]Verðlisti!AK115</f>
        <v>0</v>
      </c>
      <c r="R45" s="3">
        <f>G45+I45+K45+M45+O45+Q45</f>
        <v>0</v>
      </c>
      <c r="S45" s="23">
        <f>R45*E45</f>
        <v>0</v>
      </c>
      <c r="U45" s="24" t="s">
        <v>14</v>
      </c>
    </row>
    <row r="46" spans="1:21" x14ac:dyDescent="0.2">
      <c r="A46" t="str">
        <f>[1]Verðlisti!A118</f>
        <v>Skíðahjálmar</v>
      </c>
      <c r="B46" t="str">
        <f>[1]Verðlisti!D118</f>
        <v>Calyx</v>
      </c>
      <c r="C46" t="str">
        <f>[1]Verðlisti!F118</f>
        <v>Epidote Green Matt</v>
      </c>
      <c r="D46" s="22">
        <f>[1]Verðlisti!L118</f>
        <v>38990</v>
      </c>
      <c r="E46" s="1">
        <f t="shared" si="1"/>
        <v>31990</v>
      </c>
      <c r="F46" s="2" t="str">
        <f>[1]Verðlisti!AF118</f>
        <v>XSS</v>
      </c>
      <c r="G46" s="29"/>
      <c r="H46" s="2" t="str">
        <f>[1]Verðlisti!AG118</f>
        <v>MLG</v>
      </c>
      <c r="I46" s="29"/>
      <c r="J46" s="2" t="str">
        <f>[1]Verðlisti!AH118</f>
        <v>XLX</v>
      </c>
      <c r="K46" s="29"/>
      <c r="L46" s="2">
        <f>[1]Verðlisti!AI118</f>
        <v>0</v>
      </c>
      <c r="N46" s="2">
        <f>[1]Verðlisti!AJ118</f>
        <v>0</v>
      </c>
      <c r="P46" s="2">
        <f>[1]Verðlisti!AK118</f>
        <v>0</v>
      </c>
      <c r="R46" s="3">
        <f>G46+I46+K46+M46+O46+Q46</f>
        <v>0</v>
      </c>
      <c r="S46" s="23">
        <f>R46*E46</f>
        <v>0</v>
      </c>
      <c r="U46" s="24" t="s">
        <v>14</v>
      </c>
    </row>
    <row r="47" spans="1:21" x14ac:dyDescent="0.2">
      <c r="A47" t="str">
        <f>[1]Verðlisti!A121</f>
        <v>Skíðahjálmar</v>
      </c>
      <c r="B47" t="str">
        <f>[1]Verðlisti!D121</f>
        <v>Calyx Carbon</v>
      </c>
      <c r="C47" t="str">
        <f>[1]Verðlisti!F121</f>
        <v>Carbon/Uranium Black</v>
      </c>
      <c r="D47" s="22">
        <f>[1]Verðlisti!L121</f>
        <v>61990</v>
      </c>
      <c r="E47" s="1">
        <f t="shared" si="1"/>
        <v>49990</v>
      </c>
      <c r="F47" s="2" t="str">
        <f>[1]Verðlisti!AF121</f>
        <v>XSS</v>
      </c>
      <c r="G47" s="29"/>
      <c r="H47" s="2" t="str">
        <f>[1]Verðlisti!AG121</f>
        <v>MLG</v>
      </c>
      <c r="I47" s="29"/>
      <c r="J47" s="2" t="str">
        <f>[1]Verðlisti!AH121</f>
        <v>XLX</v>
      </c>
      <c r="K47" s="29"/>
      <c r="L47" s="2">
        <f>[1]Verðlisti!AI121</f>
        <v>0</v>
      </c>
      <c r="N47" s="2">
        <f>[1]Verðlisti!AJ121</f>
        <v>0</v>
      </c>
      <c r="P47" s="2">
        <f>[1]Verðlisti!AK121</f>
        <v>0</v>
      </c>
      <c r="R47" s="3">
        <f>G47+I47+K47+M47+O47+Q47</f>
        <v>0</v>
      </c>
      <c r="S47" s="23">
        <f>R47*E47</f>
        <v>0</v>
      </c>
      <c r="U47" s="24" t="s">
        <v>14</v>
      </c>
    </row>
    <row r="48" spans="1:21" x14ac:dyDescent="0.2">
      <c r="A48" t="str">
        <f>[1]Verðlisti!A124</f>
        <v>Skíðahjálmar</v>
      </c>
      <c r="B48" t="str">
        <f>[1]Verðlisti!D124</f>
        <v>Auric Cut BC MIPS</v>
      </c>
      <c r="C48" t="str">
        <f>[1]Verðlisti!F124</f>
        <v>Hydrogen White Matt</v>
      </c>
      <c r="D48" s="22">
        <f>[1]Verðlisti!L124</f>
        <v>35990</v>
      </c>
      <c r="E48" s="1">
        <f t="shared" si="1"/>
        <v>28990</v>
      </c>
      <c r="F48" s="2" t="str">
        <f>[1]Verðlisti!AF124</f>
        <v>XSS</v>
      </c>
      <c r="G48" s="29"/>
      <c r="H48" s="2" t="str">
        <f>[1]Verðlisti!AG124</f>
        <v>MLG</v>
      </c>
      <c r="I48" s="29"/>
      <c r="J48" s="2" t="str">
        <f>[1]Verðlisti!AH124</f>
        <v>XLX</v>
      </c>
      <c r="K48" s="29"/>
      <c r="L48" s="2">
        <f>[1]Verðlisti!AI124</f>
        <v>0</v>
      </c>
      <c r="N48" s="2">
        <f>[1]Verðlisti!AJ124</f>
        <v>0</v>
      </c>
      <c r="P48" s="2">
        <f>[1]Verðlisti!AK124</f>
        <v>0</v>
      </c>
      <c r="R48" s="3">
        <f>G48+I48+K48+M48+O48+Q48</f>
        <v>0</v>
      </c>
      <c r="S48" s="23">
        <f>R48*E48</f>
        <v>0</v>
      </c>
      <c r="U48" s="24" t="s">
        <v>14</v>
      </c>
    </row>
    <row r="49" spans="1:22" x14ac:dyDescent="0.2">
      <c r="A49" t="str">
        <f>[1]Verðlisti!A127</f>
        <v>Skíðahjálmar</v>
      </c>
      <c r="B49" t="str">
        <f>[1]Verðlisti!D127</f>
        <v>Auric Cut BC MIPS</v>
      </c>
      <c r="C49" t="str">
        <f>[1]Verðlisti!F127</f>
        <v>Uranium Black Matt</v>
      </c>
      <c r="D49" s="22">
        <f>[1]Verðlisti!L127</f>
        <v>35990</v>
      </c>
      <c r="E49" s="1">
        <f t="shared" si="1"/>
        <v>28990</v>
      </c>
      <c r="F49" s="2" t="str">
        <f>[1]Verðlisti!AF127</f>
        <v>XSS</v>
      </c>
      <c r="G49" s="29"/>
      <c r="H49" s="2" t="str">
        <f>[1]Verðlisti!AG127</f>
        <v>MLG</v>
      </c>
      <c r="I49" s="29"/>
      <c r="J49" s="2" t="str">
        <f>[1]Verðlisti!AH127</f>
        <v>XLX</v>
      </c>
      <c r="K49" s="29"/>
      <c r="L49" s="2">
        <f>[1]Verðlisti!AI127</f>
        <v>0</v>
      </c>
      <c r="N49" s="2">
        <f>[1]Verðlisti!AJ127</f>
        <v>0</v>
      </c>
      <c r="P49" s="2">
        <f>[1]Verðlisti!AK127</f>
        <v>0</v>
      </c>
      <c r="R49" s="3">
        <f>G49+I49+K49+M49+O49+Q49</f>
        <v>0</v>
      </c>
      <c r="S49" s="23">
        <f>R49*E49</f>
        <v>0</v>
      </c>
      <c r="U49" s="24" t="s">
        <v>14</v>
      </c>
    </row>
    <row r="50" spans="1:22" x14ac:dyDescent="0.2">
      <c r="A50" t="str">
        <f>[1]Verðlisti!A130</f>
        <v>Skíðahjálmar</v>
      </c>
      <c r="B50" t="str">
        <f>[1]Verðlisti!D130</f>
        <v>Auric Cut</v>
      </c>
      <c r="C50" t="str">
        <f>[1]Verðlisti!F130</f>
        <v>Matt White</v>
      </c>
      <c r="D50" s="22">
        <f>[1]Verðlisti!L130</f>
        <v>27990</v>
      </c>
      <c r="E50" s="1">
        <f t="shared" si="1"/>
        <v>22990</v>
      </c>
      <c r="F50" s="2" t="str">
        <f>[1]Verðlisti!AF130</f>
        <v>XSS</v>
      </c>
      <c r="G50" s="29"/>
      <c r="H50" s="2" t="str">
        <f>[1]Verðlisti!AG130</f>
        <v>MLG</v>
      </c>
      <c r="I50" s="29"/>
      <c r="J50" s="2" t="str">
        <f>[1]Verðlisti!AH130</f>
        <v>XLX</v>
      </c>
      <c r="K50" s="29"/>
      <c r="L50" s="2">
        <f>[1]Verðlisti!AI130</f>
        <v>0</v>
      </c>
      <c r="N50" s="2">
        <f>[1]Verðlisti!AJ130</f>
        <v>0</v>
      </c>
      <c r="P50" s="2">
        <f>[1]Verðlisti!AK130</f>
        <v>0</v>
      </c>
      <c r="R50" s="3">
        <f>G50+I50+K50+M50+O50+Q50</f>
        <v>0</v>
      </c>
      <c r="S50" s="23">
        <f>R50*E50</f>
        <v>0</v>
      </c>
      <c r="U50" s="24" t="s">
        <v>14</v>
      </c>
    </row>
    <row r="51" spans="1:22" x14ac:dyDescent="0.2">
      <c r="A51" t="str">
        <f>[1]Verðlisti!A133</f>
        <v>Skíðahjálmar</v>
      </c>
      <c r="B51" t="str">
        <f>[1]Verðlisti!D133</f>
        <v>Auric Cut</v>
      </c>
      <c r="C51" t="str">
        <f>[1]Verðlisti!F133</f>
        <v>Matt Black</v>
      </c>
      <c r="D51" s="22">
        <f>[1]Verðlisti!L133</f>
        <v>27990</v>
      </c>
      <c r="E51" s="1">
        <f t="shared" si="1"/>
        <v>22990</v>
      </c>
      <c r="F51" s="2" t="str">
        <f>[1]Verðlisti!AF133</f>
        <v>XSS</v>
      </c>
      <c r="G51" s="29"/>
      <c r="H51" s="2" t="str">
        <f>[1]Verðlisti!AG133</f>
        <v>MLG</v>
      </c>
      <c r="I51" s="29"/>
      <c r="J51" s="2" t="str">
        <f>[1]Verðlisti!AH133</f>
        <v>XLX</v>
      </c>
      <c r="K51" s="29"/>
      <c r="L51" s="2">
        <f>[1]Verðlisti!AI133</f>
        <v>0</v>
      </c>
      <c r="N51" s="2">
        <f>[1]Verðlisti!AJ133</f>
        <v>0</v>
      </c>
      <c r="P51" s="2">
        <f>[1]Verðlisti!AK133</f>
        <v>0</v>
      </c>
      <c r="R51" s="3">
        <f>G51+I51+K51+M51+O51+Q51</f>
        <v>0</v>
      </c>
      <c r="S51" s="23">
        <f>R51*E51</f>
        <v>0</v>
      </c>
      <c r="U51" s="24" t="s">
        <v>14</v>
      </c>
    </row>
    <row r="52" spans="1:22" x14ac:dyDescent="0.2">
      <c r="A52" t="str">
        <f>[1]Verðlisti!A136</f>
        <v>Skíðahjálmar</v>
      </c>
      <c r="B52" t="str">
        <f>[1]Verðlisti!D136</f>
        <v>Super Skull</v>
      </c>
      <c r="C52" t="str">
        <f>[1]Verðlisti!F136</f>
        <v>Uranium Black/Hydrogen White Matt</v>
      </c>
      <c r="D52" s="22">
        <f>[1]Verðlisti!L136</f>
        <v>123990</v>
      </c>
      <c r="E52" s="1">
        <f t="shared" ref="E52:E76" si="2">CEILING(D52*(1-IF(V52="D_RACE",PREDISC,PREDISC2)),1000)-10</f>
        <v>92990</v>
      </c>
      <c r="F52" s="2" t="str">
        <f>[1]Verðlisti!AF136</f>
        <v>XSS</v>
      </c>
      <c r="G52" s="29"/>
      <c r="H52" s="2" t="str">
        <f>[1]Verðlisti!AG136</f>
        <v>MLG</v>
      </c>
      <c r="I52" s="29"/>
      <c r="J52" s="2" t="str">
        <f>[1]Verðlisti!AH136</f>
        <v>XLX</v>
      </c>
      <c r="K52" s="29"/>
      <c r="L52" s="2">
        <f>[1]Verðlisti!AI136</f>
        <v>0</v>
      </c>
      <c r="N52" s="2">
        <f>[1]Verðlisti!AJ136</f>
        <v>0</v>
      </c>
      <c r="P52" s="2">
        <f>[1]Verðlisti!AK136</f>
        <v>0</v>
      </c>
      <c r="R52" s="3">
        <f>G52+I52+K52+M52+O52+Q52</f>
        <v>0</v>
      </c>
      <c r="S52" s="23">
        <f>R52*E52</f>
        <v>0</v>
      </c>
      <c r="U52" s="24" t="s">
        <v>16</v>
      </c>
      <c r="V52" s="26" t="s">
        <v>17</v>
      </c>
    </row>
    <row r="53" spans="1:22" x14ac:dyDescent="0.2">
      <c r="A53" t="str">
        <f>[1]Verðlisti!A139</f>
        <v>Skíðahjálmar</v>
      </c>
      <c r="B53" t="str">
        <f>[1]Verðlisti!D139</f>
        <v>Skull Dura Comp MIPS</v>
      </c>
      <c r="C53" t="str">
        <f>[1]Verðlisti!F139</f>
        <v>Hydrogen White</v>
      </c>
      <c r="D53" s="22">
        <f>[1]Verðlisti!L139</f>
        <v>74490</v>
      </c>
      <c r="E53" s="1">
        <f t="shared" si="2"/>
        <v>55990</v>
      </c>
      <c r="F53" s="2" t="str">
        <f>[1]Verðlisti!AF139</f>
        <v>XSS</v>
      </c>
      <c r="G53" s="29"/>
      <c r="H53" s="2" t="str">
        <f>[1]Verðlisti!AG139</f>
        <v>MLG</v>
      </c>
      <c r="I53" s="29"/>
      <c r="J53" s="2" t="str">
        <f>[1]Verðlisti!AH139</f>
        <v>XLX</v>
      </c>
      <c r="K53" s="29"/>
      <c r="L53" s="2">
        <f>[1]Verðlisti!AI139</f>
        <v>0</v>
      </c>
      <c r="N53" s="2">
        <f>[1]Verðlisti!AJ139</f>
        <v>0</v>
      </c>
      <c r="P53" s="2">
        <f>[1]Verðlisti!AK139</f>
        <v>0</v>
      </c>
      <c r="R53" s="3">
        <f>G53+I53+K53+M53+O53+Q53</f>
        <v>0</v>
      </c>
      <c r="S53" s="23">
        <f>R53*E53</f>
        <v>0</v>
      </c>
      <c r="U53" s="24" t="s">
        <v>16</v>
      </c>
      <c r="V53" s="26" t="s">
        <v>17</v>
      </c>
    </row>
    <row r="54" spans="1:22" x14ac:dyDescent="0.2">
      <c r="A54" t="str">
        <f>[1]Verðlisti!A142</f>
        <v>Skíðahjálmar</v>
      </c>
      <c r="B54" t="str">
        <f>[1]Verðlisti!D142</f>
        <v>Skull Dura Comp MIPS</v>
      </c>
      <c r="C54" t="str">
        <f>[1]Verðlisti!F142</f>
        <v>Uranium Black</v>
      </c>
      <c r="D54" s="22">
        <f>[1]Verðlisti!L142</f>
        <v>74490</v>
      </c>
      <c r="E54" s="1">
        <f t="shared" si="2"/>
        <v>55990</v>
      </c>
      <c r="F54" s="2" t="str">
        <f>[1]Verðlisti!AF142</f>
        <v>XSS</v>
      </c>
      <c r="G54" s="29"/>
      <c r="H54" s="2" t="str">
        <f>[1]Verðlisti!AG142</f>
        <v>MLG</v>
      </c>
      <c r="I54" s="29"/>
      <c r="J54" s="2" t="str">
        <f>[1]Verðlisti!AH142</f>
        <v>XLX</v>
      </c>
      <c r="K54" s="29"/>
      <c r="L54" s="2">
        <f>[1]Verðlisti!AI142</f>
        <v>0</v>
      </c>
      <c r="N54" s="2">
        <f>[1]Verðlisti!AJ142</f>
        <v>0</v>
      </c>
      <c r="P54" s="2">
        <f>[1]Verðlisti!AK142</f>
        <v>0</v>
      </c>
      <c r="R54" s="3">
        <f>G54+I54+K54+M54+O54+Q54</f>
        <v>0</v>
      </c>
      <c r="S54" s="23">
        <f>R54*E54</f>
        <v>0</v>
      </c>
      <c r="U54" s="24" t="s">
        <v>16</v>
      </c>
      <c r="V54" s="26" t="s">
        <v>17</v>
      </c>
    </row>
    <row r="55" spans="1:22" x14ac:dyDescent="0.2">
      <c r="A55" t="str">
        <f>[1]Verðlisti!A145</f>
        <v>Skíðahjálmar</v>
      </c>
      <c r="B55" t="str">
        <f>[1]Verðlisti!D145</f>
        <v>Skull Dura Comp MIPS</v>
      </c>
      <c r="C55" t="str">
        <f>[1]Verðlisti!F145</f>
        <v>Fluorescent Orange</v>
      </c>
      <c r="D55" s="22">
        <f>[1]Verðlisti!L145</f>
        <v>74490</v>
      </c>
      <c r="E55" s="1">
        <f t="shared" si="2"/>
        <v>55990</v>
      </c>
      <c r="F55" s="2" t="str">
        <f>[1]Verðlisti!AF145</f>
        <v>XSS</v>
      </c>
      <c r="G55" s="29"/>
      <c r="H55" s="2" t="str">
        <f>[1]Verðlisti!AG145</f>
        <v>MLG</v>
      </c>
      <c r="I55" s="29"/>
      <c r="J55" s="2" t="str">
        <f>[1]Verðlisti!AH145</f>
        <v>XLX</v>
      </c>
      <c r="K55" s="29"/>
      <c r="L55" s="2">
        <f>[1]Verðlisti!AI145</f>
        <v>0</v>
      </c>
      <c r="N55" s="2">
        <f>[1]Verðlisti!AJ145</f>
        <v>0</v>
      </c>
      <c r="P55" s="2">
        <f>[1]Verðlisti!AK145</f>
        <v>0</v>
      </c>
      <c r="R55" s="3">
        <f>G55+I55+K55+M55+O55+Q55</f>
        <v>0</v>
      </c>
      <c r="S55" s="23">
        <f>R55*E55</f>
        <v>0</v>
      </c>
      <c r="U55" s="24" t="s">
        <v>16</v>
      </c>
      <c r="V55" s="26" t="s">
        <v>17</v>
      </c>
    </row>
    <row r="56" spans="1:22" x14ac:dyDescent="0.2">
      <c r="A56" t="str">
        <f>[1]Verðlisti!A148</f>
        <v>Skíðahjálmar</v>
      </c>
      <c r="B56" t="str">
        <f>[1]Verðlisti!D148</f>
        <v>Skull Dura X MIPS</v>
      </c>
      <c r="C56" t="str">
        <f>[1]Verðlisti!F148</f>
        <v>Hydrogen White</v>
      </c>
      <c r="D56" s="22">
        <f>[1]Verðlisti!L148</f>
        <v>43490</v>
      </c>
      <c r="E56" s="1">
        <f t="shared" si="2"/>
        <v>32990</v>
      </c>
      <c r="F56" s="2" t="str">
        <f>[1]Verðlisti!AF148</f>
        <v>XSS</v>
      </c>
      <c r="G56" s="29"/>
      <c r="H56" s="2" t="str">
        <f>[1]Verðlisti!AG148</f>
        <v>MLG</v>
      </c>
      <c r="I56" s="29"/>
      <c r="J56" s="2" t="str">
        <f>[1]Verðlisti!AH148</f>
        <v>XLX</v>
      </c>
      <c r="K56" s="29"/>
      <c r="L56" s="2">
        <f>[1]Verðlisti!AI148</f>
        <v>0</v>
      </c>
      <c r="N56" s="2">
        <f>[1]Verðlisti!AJ148</f>
        <v>0</v>
      </c>
      <c r="P56" s="2">
        <f>[1]Verðlisti!AK148</f>
        <v>0</v>
      </c>
      <c r="R56" s="3">
        <f>G56+I56+K56+M56+O56+Q56</f>
        <v>0</v>
      </c>
      <c r="S56" s="23">
        <f>R56*E56</f>
        <v>0</v>
      </c>
      <c r="U56" s="24" t="s">
        <v>16</v>
      </c>
      <c r="V56" s="26" t="s">
        <v>17</v>
      </c>
    </row>
    <row r="57" spans="1:22" x14ac:dyDescent="0.2">
      <c r="A57" t="str">
        <f>[1]Verðlisti!A151</f>
        <v>Skíðahjálmar</v>
      </c>
      <c r="B57" t="str">
        <f>[1]Verðlisti!D151</f>
        <v>Skull Dura X MIPS</v>
      </c>
      <c r="C57" t="str">
        <f>[1]Verðlisti!F151</f>
        <v>Uranium Black Matt</v>
      </c>
      <c r="D57" s="22">
        <f>[1]Verðlisti!L151</f>
        <v>43490</v>
      </c>
      <c r="E57" s="1">
        <f t="shared" si="2"/>
        <v>32990</v>
      </c>
      <c r="F57" s="2" t="str">
        <f>[1]Verðlisti!AF151</f>
        <v>XSS</v>
      </c>
      <c r="G57" s="29"/>
      <c r="H57" s="2" t="str">
        <f>[1]Verðlisti!AG151</f>
        <v>MLG</v>
      </c>
      <c r="I57" s="29"/>
      <c r="J57" s="2" t="str">
        <f>[1]Verðlisti!AH151</f>
        <v>XLX</v>
      </c>
      <c r="K57" s="29"/>
      <c r="L57" s="2">
        <f>[1]Verðlisti!AI151</f>
        <v>0</v>
      </c>
      <c r="N57" s="2">
        <f>[1]Verðlisti!AJ151</f>
        <v>0</v>
      </c>
      <c r="P57" s="2">
        <f>[1]Verðlisti!AK151</f>
        <v>0</v>
      </c>
      <c r="R57" s="3">
        <f>G57+I57+K57+M57+O57+Q57</f>
        <v>0</v>
      </c>
      <c r="S57" s="23">
        <f>R57*E57</f>
        <v>0</v>
      </c>
      <c r="U57" s="24" t="s">
        <v>16</v>
      </c>
      <c r="V57" s="26" t="s">
        <v>17</v>
      </c>
    </row>
    <row r="58" spans="1:22" x14ac:dyDescent="0.2">
      <c r="A58" t="str">
        <f>[1]Verðlisti!A154</f>
        <v>Skíðahjálmar</v>
      </c>
      <c r="B58" t="str">
        <f>[1]Verðlisti!D154</f>
        <v>Skull Dura X MIPS</v>
      </c>
      <c r="C58" t="str">
        <f>[1]Verðlisti!F154</f>
        <v>Fluorescent Orange</v>
      </c>
      <c r="D58" s="22">
        <f>[1]Verðlisti!L154</f>
        <v>43490</v>
      </c>
      <c r="E58" s="1">
        <f t="shared" si="2"/>
        <v>32990</v>
      </c>
      <c r="F58" s="2" t="str">
        <f>[1]Verðlisti!AF154</f>
        <v>XSS</v>
      </c>
      <c r="G58" s="29"/>
      <c r="H58" s="2" t="str">
        <f>[1]Verðlisti!AG154</f>
        <v>MLG</v>
      </c>
      <c r="I58" s="29"/>
      <c r="J58" s="2" t="str">
        <f>[1]Verðlisti!AH154</f>
        <v>XLX</v>
      </c>
      <c r="K58" s="29"/>
      <c r="L58" s="2">
        <f>[1]Verðlisti!AI154</f>
        <v>0</v>
      </c>
      <c r="N58" s="2">
        <f>[1]Verðlisti!AJ154</f>
        <v>0</v>
      </c>
      <c r="P58" s="2">
        <f>[1]Verðlisti!AK154</f>
        <v>0</v>
      </c>
      <c r="R58" s="3">
        <f>G58+I58+K58+M58+O58+Q58</f>
        <v>0</v>
      </c>
      <c r="S58" s="23">
        <f>R58*E58</f>
        <v>0</v>
      </c>
      <c r="U58" s="24" t="s">
        <v>16</v>
      </c>
      <c r="V58" s="26" t="s">
        <v>17</v>
      </c>
    </row>
    <row r="59" spans="1:22" x14ac:dyDescent="0.2">
      <c r="A59" t="str">
        <f>[1]Verðlisti!A157</f>
        <v>Skíðahjálmar</v>
      </c>
      <c r="B59" t="str">
        <f>[1]Verðlisti!D157</f>
        <v>Skull Dura X MIPS</v>
      </c>
      <c r="C59" t="str">
        <f>[1]Verðlisti!F157</f>
        <v>Lead Blue</v>
      </c>
      <c r="D59" s="22">
        <f>[1]Verðlisti!L157</f>
        <v>43490</v>
      </c>
      <c r="E59" s="1">
        <f t="shared" si="2"/>
        <v>32990</v>
      </c>
      <c r="F59" s="2" t="str">
        <f>[1]Verðlisti!AF157</f>
        <v>XSS</v>
      </c>
      <c r="G59" s="29"/>
      <c r="H59" s="2" t="str">
        <f>[1]Verðlisti!AG157</f>
        <v>MLG</v>
      </c>
      <c r="I59" s="29"/>
      <c r="J59" s="2" t="str">
        <f>[1]Verðlisti!AH157</f>
        <v>XLX</v>
      </c>
      <c r="K59" s="29"/>
      <c r="L59" s="2">
        <f>[1]Verðlisti!AI157</f>
        <v>0</v>
      </c>
      <c r="N59" s="2">
        <f>[1]Verðlisti!AJ157</f>
        <v>0</v>
      </c>
      <c r="P59" s="2">
        <f>[1]Verðlisti!AK157</f>
        <v>0</v>
      </c>
      <c r="R59" s="3">
        <f>G59+I59+K59+M59+O59+Q59</f>
        <v>0</v>
      </c>
      <c r="S59" s="23">
        <f>R59*E59</f>
        <v>0</v>
      </c>
      <c r="U59" s="24" t="s">
        <v>16</v>
      </c>
      <c r="V59" s="26" t="s">
        <v>17</v>
      </c>
    </row>
    <row r="60" spans="1:22" x14ac:dyDescent="0.2">
      <c r="A60" t="str">
        <f>[1]Verðlisti!A160</f>
        <v>Skíðahjálmar</v>
      </c>
      <c r="B60" t="str">
        <f>[1]Verðlisti!D160</f>
        <v>Skull Dura X MIPS</v>
      </c>
      <c r="C60" t="str">
        <f>[1]Verðlisti!F160</f>
        <v>Garnet Red Matt</v>
      </c>
      <c r="D60" s="22">
        <f>[1]Verðlisti!L160</f>
        <v>43490</v>
      </c>
      <c r="E60" s="1">
        <f t="shared" si="2"/>
        <v>32990</v>
      </c>
      <c r="F60" s="2" t="str">
        <f>[1]Verðlisti!AF160</f>
        <v>XSS</v>
      </c>
      <c r="G60" s="29"/>
      <c r="H60" s="2" t="str">
        <f>[1]Verðlisti!AG160</f>
        <v>MLG</v>
      </c>
      <c r="I60" s="29"/>
      <c r="J60" s="2" t="str">
        <f>[1]Verðlisti!AH160</f>
        <v>XLX</v>
      </c>
      <c r="K60" s="29"/>
      <c r="L60" s="2">
        <f>[1]Verðlisti!AI160</f>
        <v>0</v>
      </c>
      <c r="N60" s="2">
        <f>[1]Verðlisti!AJ160</f>
        <v>0</v>
      </c>
      <c r="P60" s="2">
        <f>[1]Verðlisti!AK160</f>
        <v>0</v>
      </c>
      <c r="R60" s="3">
        <f>G60+I60+K60+M60+O60+Q60</f>
        <v>0</v>
      </c>
      <c r="S60" s="23">
        <f>R60*E60</f>
        <v>0</v>
      </c>
      <c r="U60" s="24" t="s">
        <v>16</v>
      </c>
      <c r="V60" s="26" t="s">
        <v>17</v>
      </c>
    </row>
    <row r="61" spans="1:22" x14ac:dyDescent="0.2">
      <c r="A61" t="str">
        <f>[1]Verðlisti!A163</f>
        <v>Skíðahjálmar</v>
      </c>
      <c r="B61" t="str">
        <f>[1]Verðlisti!D163</f>
        <v>Skull Dura X MIPS</v>
      </c>
      <c r="C61" t="str">
        <f>[1]Verðlisti!F163</f>
        <v>Argentite Silver Matt</v>
      </c>
      <c r="D61" s="22">
        <f>[1]Verðlisti!L163</f>
        <v>43490</v>
      </c>
      <c r="E61" s="1">
        <f t="shared" si="2"/>
        <v>32990</v>
      </c>
      <c r="F61" s="2" t="str">
        <f>[1]Verðlisti!AF163</f>
        <v>XSS</v>
      </c>
      <c r="G61" s="29"/>
      <c r="H61" s="2" t="str">
        <f>[1]Verðlisti!AG163</f>
        <v>MLG</v>
      </c>
      <c r="I61" s="29"/>
      <c r="J61" s="2" t="str">
        <f>[1]Verðlisti!AH163</f>
        <v>XLX</v>
      </c>
      <c r="K61" s="29"/>
      <c r="L61" s="2">
        <f>[1]Verðlisti!AI163</f>
        <v>0</v>
      </c>
      <c r="N61" s="2">
        <f>[1]Verðlisti!AJ163</f>
        <v>0</v>
      </c>
      <c r="P61" s="2">
        <f>[1]Verðlisti!AK163</f>
        <v>0</v>
      </c>
      <c r="R61" s="3">
        <f>G61+I61+K61+M61+O61+Q61</f>
        <v>0</v>
      </c>
      <c r="S61" s="23">
        <f>R61*E61</f>
        <v>0</v>
      </c>
      <c r="U61" s="24" t="s">
        <v>16</v>
      </c>
      <c r="V61" s="26" t="s">
        <v>17</v>
      </c>
    </row>
    <row r="62" spans="1:22" x14ac:dyDescent="0.2">
      <c r="A62" t="str">
        <f>[1]Verðlisti!A166</f>
        <v>Skíðahjálmar</v>
      </c>
      <c r="B62" t="str">
        <f>[1]Verðlisti!D166</f>
        <v>Maxilla Breakaway system</v>
      </c>
      <c r="C62" t="str">
        <f>[1]Verðlisti!F166</f>
        <v>Hydrogen White</v>
      </c>
      <c r="D62" s="22">
        <f>[1]Verðlisti!L166</f>
        <v>10990</v>
      </c>
      <c r="E62" s="1">
        <f t="shared" si="2"/>
        <v>8990</v>
      </c>
      <c r="F62" s="2" t="str">
        <f>[1]Verðlisti!AF166</f>
        <v>ONE</v>
      </c>
      <c r="G62" s="29"/>
      <c r="H62" s="2">
        <f>[1]Verðlisti!AG166</f>
        <v>0</v>
      </c>
      <c r="J62" s="2">
        <f>[1]Verðlisti!AH166</f>
        <v>0</v>
      </c>
      <c r="L62" s="2">
        <f>[1]Verðlisti!AI166</f>
        <v>0</v>
      </c>
      <c r="N62" s="2">
        <f>[1]Verðlisti!AJ166</f>
        <v>0</v>
      </c>
      <c r="P62" s="2">
        <f>[1]Verðlisti!AK166</f>
        <v>0</v>
      </c>
      <c r="R62" s="3">
        <f t="shared" ref="R62:R64" si="3">G62+I62+K62+M62+O62+Q62</f>
        <v>0</v>
      </c>
      <c r="S62" s="23">
        <f t="shared" ref="S62:S64" si="4">R62*E62</f>
        <v>0</v>
      </c>
      <c r="U62" s="24" t="s">
        <v>16</v>
      </c>
      <c r="V62" s="26" t="s">
        <v>17</v>
      </c>
    </row>
    <row r="63" spans="1:22" x14ac:dyDescent="0.2">
      <c r="A63" t="str">
        <f>[1]Verðlisti!A167</f>
        <v>Skíðahjálmar</v>
      </c>
      <c r="B63" t="str">
        <f>[1]Verðlisti!D167</f>
        <v>Maxilla Breakaway system</v>
      </c>
      <c r="C63" t="str">
        <f>[1]Verðlisti!F167</f>
        <v>Uranium Black</v>
      </c>
      <c r="D63" s="22">
        <f>[1]Verðlisti!L167</f>
        <v>10990</v>
      </c>
      <c r="E63" s="1">
        <f t="shared" si="2"/>
        <v>8990</v>
      </c>
      <c r="F63" s="2" t="str">
        <f>[1]Verðlisti!AF167</f>
        <v>ONE</v>
      </c>
      <c r="G63" s="29"/>
      <c r="H63" s="2">
        <f>[1]Verðlisti!AG167</f>
        <v>0</v>
      </c>
      <c r="J63" s="2">
        <f>[1]Verðlisti!AH167</f>
        <v>0</v>
      </c>
      <c r="L63" s="2">
        <f>[1]Verðlisti!AI167</f>
        <v>0</v>
      </c>
      <c r="N63" s="2">
        <f>[1]Verðlisti!AJ167</f>
        <v>0</v>
      </c>
      <c r="P63" s="2">
        <f>[1]Verðlisti!AK167</f>
        <v>0</v>
      </c>
      <c r="R63" s="3">
        <f t="shared" si="3"/>
        <v>0</v>
      </c>
      <c r="S63" s="23">
        <f t="shared" si="4"/>
        <v>0</v>
      </c>
      <c r="U63" s="24" t="s">
        <v>16</v>
      </c>
      <c r="V63" s="26" t="s">
        <v>17</v>
      </c>
    </row>
    <row r="64" spans="1:22" x14ac:dyDescent="0.2">
      <c r="A64" t="str">
        <f>[1]Verðlisti!A168</f>
        <v>Skíðahjálmar</v>
      </c>
      <c r="B64" t="str">
        <f>[1]Verðlisti!D168</f>
        <v>Artic SL MIPS</v>
      </c>
      <c r="C64" t="str">
        <f>[1]Verðlisti!F168</f>
        <v>Hydrogen White</v>
      </c>
      <c r="D64" s="22">
        <f>[1]Verðlisti!L168</f>
        <v>41990</v>
      </c>
      <c r="E64" s="1">
        <f t="shared" si="2"/>
        <v>31990</v>
      </c>
      <c r="F64" s="2" t="str">
        <f>[1]Verðlisti!AF168</f>
        <v>XSS</v>
      </c>
      <c r="G64" s="29"/>
      <c r="H64" s="2" t="str">
        <f>[1]Verðlisti!AG168</f>
        <v>MLG</v>
      </c>
      <c r="I64" s="29"/>
      <c r="J64" s="2" t="str">
        <f>[1]Verðlisti!AH168</f>
        <v>XLX</v>
      </c>
      <c r="K64" s="29"/>
      <c r="L64" s="2">
        <f>[1]Verðlisti!AI168</f>
        <v>0</v>
      </c>
      <c r="N64" s="2">
        <f>[1]Verðlisti!AJ168</f>
        <v>0</v>
      </c>
      <c r="P64" s="2">
        <f>[1]Verðlisti!AK168</f>
        <v>0</v>
      </c>
      <c r="R64" s="3">
        <f t="shared" si="3"/>
        <v>0</v>
      </c>
      <c r="S64" s="23">
        <f t="shared" si="4"/>
        <v>0</v>
      </c>
      <c r="U64" s="24" t="s">
        <v>16</v>
      </c>
      <c r="V64" s="26" t="s">
        <v>17</v>
      </c>
    </row>
    <row r="65" spans="1:22" x14ac:dyDescent="0.2">
      <c r="A65" t="str">
        <f>[1]Verðlisti!A171</f>
        <v>Skíðahjálmar</v>
      </c>
      <c r="B65" t="str">
        <f>[1]Verðlisti!D171</f>
        <v>Artic SL MIPS</v>
      </c>
      <c r="C65" t="str">
        <f>[1]Verðlisti!F171</f>
        <v>Uranium Black</v>
      </c>
      <c r="D65" s="22">
        <f>[1]Verðlisti!L171</f>
        <v>41990</v>
      </c>
      <c r="E65" s="1">
        <f t="shared" si="2"/>
        <v>31990</v>
      </c>
      <c r="F65" s="2" t="str">
        <f>[1]Verðlisti!AF171</f>
        <v>XSS</v>
      </c>
      <c r="G65" s="29"/>
      <c r="H65" s="2" t="str">
        <f>[1]Verðlisti!AG171</f>
        <v>MLG</v>
      </c>
      <c r="I65" s="29"/>
      <c r="J65" s="2" t="str">
        <f>[1]Verðlisti!AH171</f>
        <v>XLX</v>
      </c>
      <c r="K65" s="29"/>
      <c r="L65" s="2">
        <f>[1]Verðlisti!AI171</f>
        <v>0</v>
      </c>
      <c r="N65" s="2">
        <f>[1]Verðlisti!AJ171</f>
        <v>0</v>
      </c>
      <c r="P65" s="2">
        <f>[1]Verðlisti!AK171</f>
        <v>0</v>
      </c>
      <c r="R65" s="3">
        <f>G65+I65+K65+M65+O65+Q65</f>
        <v>0</v>
      </c>
      <c r="S65" s="23">
        <f>R65*E65</f>
        <v>0</v>
      </c>
      <c r="U65" s="24" t="s">
        <v>16</v>
      </c>
      <c r="V65" s="26" t="s">
        <v>17</v>
      </c>
    </row>
    <row r="66" spans="1:22" x14ac:dyDescent="0.2">
      <c r="A66" t="str">
        <f>[1]Verðlisti!A174</f>
        <v>Skíðahjálmar</v>
      </c>
      <c r="B66" t="str">
        <f>[1]Verðlisti!D174</f>
        <v>Artic SL MIPS</v>
      </c>
      <c r="C66" t="str">
        <f>[1]Verðlisti!F174</f>
        <v>Fluorescent Orange</v>
      </c>
      <c r="D66" s="22">
        <f>[1]Verðlisti!L174</f>
        <v>41990</v>
      </c>
      <c r="E66" s="1">
        <f t="shared" si="2"/>
        <v>31990</v>
      </c>
      <c r="F66" s="2" t="str">
        <f>[1]Verðlisti!AF174</f>
        <v>XSS</v>
      </c>
      <c r="G66" s="29"/>
      <c r="H66" s="2" t="str">
        <f>[1]Verðlisti!AG174</f>
        <v>MLG</v>
      </c>
      <c r="I66" s="29"/>
      <c r="J66" s="2" t="str">
        <f>[1]Verðlisti!AH174</f>
        <v>XLX</v>
      </c>
      <c r="K66" s="29"/>
      <c r="L66" s="2">
        <f>[1]Verðlisti!AI174</f>
        <v>0</v>
      </c>
      <c r="N66" s="2">
        <f>[1]Verðlisti!AJ174</f>
        <v>0</v>
      </c>
      <c r="P66" s="2">
        <f>[1]Verðlisti!AK174</f>
        <v>0</v>
      </c>
      <c r="R66" s="3">
        <f>G66+I66+K66+M66+O66+Q66</f>
        <v>0</v>
      </c>
      <c r="S66" s="23">
        <f>R66*E66</f>
        <v>0</v>
      </c>
      <c r="U66" s="24" t="s">
        <v>16</v>
      </c>
      <c r="V66" s="26" t="s">
        <v>17</v>
      </c>
    </row>
    <row r="67" spans="1:22" x14ac:dyDescent="0.2">
      <c r="A67" t="str">
        <f>[1]Verðlisti!A177</f>
        <v>Skíðahjálmar</v>
      </c>
      <c r="B67" t="str">
        <f>[1]Verðlisti!D177</f>
        <v>Artic SL MIPS</v>
      </c>
      <c r="C67" t="str">
        <f>[1]Verðlisti!F177</f>
        <v>Speedy Dolcezza</v>
      </c>
      <c r="D67" s="22">
        <f>[1]Verðlisti!L177</f>
        <v>41990</v>
      </c>
      <c r="E67" s="1">
        <f t="shared" si="2"/>
        <v>31990</v>
      </c>
      <c r="F67" s="2" t="str">
        <f>[1]Verðlisti!AF177</f>
        <v>XSS</v>
      </c>
      <c r="G67" s="29"/>
      <c r="H67" s="2" t="str">
        <f>[1]Verðlisti!AG177</f>
        <v>MLG</v>
      </c>
      <c r="I67" s="29"/>
      <c r="J67" s="2" t="str">
        <f>[1]Verðlisti!AH177</f>
        <v>XLX</v>
      </c>
      <c r="K67" s="29"/>
      <c r="L67" s="2">
        <f>[1]Verðlisti!AI177</f>
        <v>0</v>
      </c>
      <c r="N67" s="2">
        <f>[1]Verðlisti!AJ177</f>
        <v>0</v>
      </c>
      <c r="P67" s="2">
        <f>[1]Verðlisti!AK177</f>
        <v>0</v>
      </c>
      <c r="R67" s="3">
        <f>G67+I67+K67+M67+O67+Q67</f>
        <v>0</v>
      </c>
      <c r="S67" s="23">
        <f>R67*E67</f>
        <v>0</v>
      </c>
      <c r="U67" s="24" t="s">
        <v>16</v>
      </c>
      <c r="V67" s="26" t="s">
        <v>17</v>
      </c>
    </row>
    <row r="68" spans="1:22" x14ac:dyDescent="0.2">
      <c r="A68" t="str">
        <f>[1]Verðlisti!A180</f>
        <v>Skíðahjálmar</v>
      </c>
      <c r="B68" t="str">
        <f>[1]Verðlisti!D180</f>
        <v>Skull Dura Jr</v>
      </c>
      <c r="C68" t="str">
        <f>[1]Verðlisti!F180</f>
        <v>Hydrogen White/Fluorescent Pink</v>
      </c>
      <c r="D68" s="22">
        <f>[1]Verðlisti!L180</f>
        <v>30990</v>
      </c>
      <c r="E68" s="1">
        <f t="shared" si="2"/>
        <v>23990</v>
      </c>
      <c r="F68" s="2" t="str">
        <f>[1]Verðlisti!AF180</f>
        <v>XSS</v>
      </c>
      <c r="G68" s="29"/>
      <c r="H68" s="2" t="str">
        <f>[1]Verðlisti!AG180</f>
        <v>MLG</v>
      </c>
      <c r="I68" s="29"/>
      <c r="J68" s="2">
        <f>[1]Verðlisti!AH180</f>
        <v>0</v>
      </c>
      <c r="L68" s="2">
        <f>[1]Verðlisti!AI180</f>
        <v>0</v>
      </c>
      <c r="N68" s="2">
        <f>[1]Verðlisti!AJ180</f>
        <v>0</v>
      </c>
      <c r="P68" s="2">
        <f>[1]Verðlisti!AK180</f>
        <v>0</v>
      </c>
      <c r="R68" s="3">
        <f>G68+I68+K68+M68+O68+Q68</f>
        <v>0</v>
      </c>
      <c r="S68" s="23">
        <f>R68*E68</f>
        <v>0</v>
      </c>
      <c r="U68" s="24" t="s">
        <v>16</v>
      </c>
      <c r="V68" s="26" t="s">
        <v>17</v>
      </c>
    </row>
    <row r="69" spans="1:22" x14ac:dyDescent="0.2">
      <c r="A69" t="str">
        <f>[1]Verðlisti!A182</f>
        <v>Skíðahjálmar</v>
      </c>
      <c r="B69" t="str">
        <f>[1]Verðlisti!D182</f>
        <v>Skull Dura Jr</v>
      </c>
      <c r="C69" t="str">
        <f>[1]Verðlisti!F182</f>
        <v>Hydrogen White/Fluorescent Yellow/Green</v>
      </c>
      <c r="D69" s="22">
        <f>[1]Verðlisti!L182</f>
        <v>30990</v>
      </c>
      <c r="E69" s="1">
        <f t="shared" si="2"/>
        <v>23990</v>
      </c>
      <c r="F69" s="2" t="str">
        <f>[1]Verðlisti!AF182</f>
        <v>XSS</v>
      </c>
      <c r="G69" s="29"/>
      <c r="H69" s="2" t="str">
        <f>[1]Verðlisti!AG182</f>
        <v>MLG</v>
      </c>
      <c r="I69" s="29"/>
      <c r="J69" s="2">
        <f>[1]Verðlisti!AH182</f>
        <v>0</v>
      </c>
      <c r="L69" s="2">
        <f>[1]Verðlisti!AI182</f>
        <v>0</v>
      </c>
      <c r="N69" s="2">
        <f>[1]Verðlisti!AJ182</f>
        <v>0</v>
      </c>
      <c r="P69" s="2">
        <f>[1]Verðlisti!AK182</f>
        <v>0</v>
      </c>
      <c r="R69" s="3">
        <f>G69+I69+K69+M69+O69+Q69</f>
        <v>0</v>
      </c>
      <c r="S69" s="23">
        <f>R69*E69</f>
        <v>0</v>
      </c>
      <c r="U69" s="24" t="s">
        <v>16</v>
      </c>
      <c r="V69" s="26" t="s">
        <v>17</v>
      </c>
    </row>
    <row r="70" spans="1:22" x14ac:dyDescent="0.2">
      <c r="A70" t="str">
        <f>[1]Verðlisti!A184</f>
        <v>Skíðahjálmar</v>
      </c>
      <c r="B70" t="str">
        <f>[1]Verðlisti!D184</f>
        <v>Skull Dura Jr</v>
      </c>
      <c r="C70" t="str">
        <f>[1]Verðlisti!F184</f>
        <v>Speedy Dolcezza</v>
      </c>
      <c r="D70" s="22">
        <f>[1]Verðlisti!L184</f>
        <v>30990</v>
      </c>
      <c r="E70" s="1">
        <f t="shared" si="2"/>
        <v>23990</v>
      </c>
      <c r="F70" s="2" t="str">
        <f>[1]Verðlisti!AF184</f>
        <v>XSS</v>
      </c>
      <c r="G70" s="29"/>
      <c r="H70" s="2" t="str">
        <f>[1]Verðlisti!AG184</f>
        <v>MLG</v>
      </c>
      <c r="I70" s="29"/>
      <c r="J70" s="2">
        <f>[1]Verðlisti!AH184</f>
        <v>0</v>
      </c>
      <c r="L70" s="2">
        <f>[1]Verðlisti!AI184</f>
        <v>0</v>
      </c>
      <c r="N70" s="2">
        <f>[1]Verðlisti!AJ184</f>
        <v>0</v>
      </c>
      <c r="P70" s="2">
        <f>[1]Verðlisti!AK184</f>
        <v>0</v>
      </c>
      <c r="R70" s="3">
        <f>G70+I70+K70+M70+O70+Q70</f>
        <v>0</v>
      </c>
      <c r="S70" s="23">
        <f>R70*E70</f>
        <v>0</v>
      </c>
      <c r="U70" s="24" t="s">
        <v>16</v>
      </c>
      <c r="V70" s="26" t="s">
        <v>17</v>
      </c>
    </row>
    <row r="71" spans="1:22" x14ac:dyDescent="0.2">
      <c r="A71" t="str">
        <f>[1]Verðlisti!A186</f>
        <v>Skíðahjálmar</v>
      </c>
      <c r="B71" t="str">
        <f>[1]Verðlisti!D186</f>
        <v>Skull Dura Jr Marco Odermatt Ed.</v>
      </c>
      <c r="C71" t="str">
        <f>[1]Verðlisti!F186</f>
        <v>Argentite Silver</v>
      </c>
      <c r="D71" s="22">
        <f>[1]Verðlisti!L186</f>
        <v>30990</v>
      </c>
      <c r="E71" s="1">
        <f t="shared" si="2"/>
        <v>23990</v>
      </c>
      <c r="F71" s="2" t="str">
        <f>[1]Verðlisti!AF186</f>
        <v>XSS</v>
      </c>
      <c r="G71" s="29"/>
      <c r="H71" s="2" t="str">
        <f>[1]Verðlisti!AG186</f>
        <v>MLG</v>
      </c>
      <c r="I71" s="29"/>
      <c r="J71" s="2">
        <f>[1]Verðlisti!AH186</f>
        <v>0</v>
      </c>
      <c r="L71" s="2">
        <f>[1]Verðlisti!AI186</f>
        <v>0</v>
      </c>
      <c r="N71" s="2">
        <f>[1]Verðlisti!AJ186</f>
        <v>0</v>
      </c>
      <c r="P71" s="2">
        <f>[1]Verðlisti!AK186</f>
        <v>0</v>
      </c>
      <c r="R71" s="3">
        <f>G71+I71+K71+M71+O71+Q71</f>
        <v>0</v>
      </c>
      <c r="S71" s="23">
        <f>R71*E71</f>
        <v>0</v>
      </c>
      <c r="U71" s="24" t="s">
        <v>16</v>
      </c>
      <c r="V71" s="26" t="s">
        <v>17</v>
      </c>
    </row>
    <row r="72" spans="1:22" x14ac:dyDescent="0.2">
      <c r="A72" t="str">
        <f>[1]Verðlisti!A188</f>
        <v>Skíðahjálmar</v>
      </c>
      <c r="B72" t="str">
        <f>[1]Verðlisti!D188</f>
        <v>POCito Levator MIPS</v>
      </c>
      <c r="C72" t="str">
        <f>[1]Verðlisti!F188</f>
        <v>Fluorescent Orange</v>
      </c>
      <c r="D72" s="22">
        <f>[1]Verðlisti!L188</f>
        <v>77490</v>
      </c>
      <c r="E72" s="1">
        <f t="shared" si="2"/>
        <v>58990</v>
      </c>
      <c r="F72" s="2" t="str">
        <f>[1]Verðlisti!AF188</f>
        <v>XSS</v>
      </c>
      <c r="G72" s="29"/>
      <c r="H72" s="2" t="str">
        <f>[1]Verðlisti!AG188</f>
        <v>MLG</v>
      </c>
      <c r="I72" s="29"/>
      <c r="J72" s="2">
        <f>[1]Verðlisti!AH188</f>
        <v>0</v>
      </c>
      <c r="L72" s="2">
        <f>[1]Verðlisti!AI188</f>
        <v>0</v>
      </c>
      <c r="N72" s="2">
        <f>[1]Verðlisti!AJ188</f>
        <v>0</v>
      </c>
      <c r="P72" s="2">
        <f>[1]Verðlisti!AK188</f>
        <v>0</v>
      </c>
      <c r="R72" s="3">
        <f>G72+I72+K72+M72+O72+Q72</f>
        <v>0</v>
      </c>
      <c r="S72" s="23">
        <f>R72*E72</f>
        <v>0</v>
      </c>
      <c r="U72" s="27" t="s">
        <v>18</v>
      </c>
      <c r="V72" s="26" t="s">
        <v>17</v>
      </c>
    </row>
    <row r="73" spans="1:22" x14ac:dyDescent="0.2">
      <c r="A73" t="str">
        <f>[1]Verðlisti!A190</f>
        <v>Skíðahjálmar</v>
      </c>
      <c r="B73" t="str">
        <f>[1]Verðlisti!D190</f>
        <v>POCito Levator MIPS</v>
      </c>
      <c r="C73" t="str">
        <f>[1]Verðlisti!F190</f>
        <v>Speedy Gradient/Fluorescent Pink/Blue</v>
      </c>
      <c r="D73" s="22">
        <f>[1]Verðlisti!L190</f>
        <v>77490</v>
      </c>
      <c r="E73" s="1">
        <f t="shared" si="2"/>
        <v>58990</v>
      </c>
      <c r="F73" s="2" t="str">
        <f>[1]Verðlisti!AF190</f>
        <v>XSS</v>
      </c>
      <c r="G73" s="29"/>
      <c r="H73" s="2" t="str">
        <f>[1]Verðlisti!AG190</f>
        <v>MLG</v>
      </c>
      <c r="I73" s="29"/>
      <c r="J73" s="2">
        <f>[1]Verðlisti!AH190</f>
        <v>0</v>
      </c>
      <c r="L73" s="2">
        <f>[1]Verðlisti!AI190</f>
        <v>0</v>
      </c>
      <c r="N73" s="2">
        <f>[1]Verðlisti!AJ190</f>
        <v>0</v>
      </c>
      <c r="P73" s="2">
        <f>[1]Verðlisti!AK190</f>
        <v>0</v>
      </c>
      <c r="R73" s="3">
        <f>G73+I73+K73+M73+O73+Q73</f>
        <v>0</v>
      </c>
      <c r="S73" s="23">
        <f>R73*E73</f>
        <v>0</v>
      </c>
      <c r="U73" s="27" t="s">
        <v>18</v>
      </c>
      <c r="V73" s="26" t="s">
        <v>17</v>
      </c>
    </row>
    <row r="74" spans="1:22" x14ac:dyDescent="0.2">
      <c r="A74" t="str">
        <f>[1]Verðlisti!A192</f>
        <v>Skíðahjálmar</v>
      </c>
      <c r="B74" t="str">
        <f>[1]Verðlisti!D192</f>
        <v>POCito Auric Cut MIPS</v>
      </c>
      <c r="C74" t="str">
        <f>[1]Verðlisti!F192</f>
        <v>Fluorescent Blue</v>
      </c>
      <c r="D74" s="22">
        <f>[1]Verðlisti!L192</f>
        <v>30990</v>
      </c>
      <c r="E74" s="1">
        <f t="shared" si="2"/>
        <v>23990</v>
      </c>
      <c r="F74" s="2" t="str">
        <f>[1]Verðlisti!AF192</f>
        <v>XXS</v>
      </c>
      <c r="G74" s="29"/>
      <c r="H74" s="2" t="str">
        <f>[1]Verðlisti!AG192</f>
        <v>XSS</v>
      </c>
      <c r="I74" s="29"/>
      <c r="J74" s="2" t="str">
        <f>[1]Verðlisti!AH192</f>
        <v>MLG</v>
      </c>
      <c r="K74" s="29"/>
      <c r="L74" s="2">
        <f>[1]Verðlisti!AI192</f>
        <v>0</v>
      </c>
      <c r="N74" s="2">
        <f>[1]Verðlisti!AJ192</f>
        <v>0</v>
      </c>
      <c r="P74" s="2">
        <f>[1]Verðlisti!AK192</f>
        <v>0</v>
      </c>
      <c r="R74" s="3">
        <f>G74+I74+K74+M74+O74+Q74</f>
        <v>0</v>
      </c>
      <c r="S74" s="23">
        <f>R74*E74</f>
        <v>0</v>
      </c>
      <c r="U74" s="27" t="s">
        <v>18</v>
      </c>
      <c r="V74" s="26" t="s">
        <v>17</v>
      </c>
    </row>
    <row r="75" spans="1:22" x14ac:dyDescent="0.2">
      <c r="A75" t="str">
        <f>[1]Verðlisti!A195</f>
        <v>Skíðahjálmar</v>
      </c>
      <c r="B75" t="str">
        <f>[1]Verðlisti!D195</f>
        <v>POCito Auric Cut MIPS</v>
      </c>
      <c r="C75" t="str">
        <f>[1]Verðlisti!F195</f>
        <v>Fluorescent Yellow/Green</v>
      </c>
      <c r="D75" s="22">
        <f>[1]Verðlisti!L195</f>
        <v>30990</v>
      </c>
      <c r="E75" s="1">
        <f t="shared" si="2"/>
        <v>23990</v>
      </c>
      <c r="F75" s="2" t="str">
        <f>[1]Verðlisti!AF195</f>
        <v>XXS</v>
      </c>
      <c r="G75" s="29"/>
      <c r="H75" s="2" t="str">
        <f>[1]Verðlisti!AG195</f>
        <v>XSS</v>
      </c>
      <c r="I75" s="29"/>
      <c r="J75" s="2" t="str">
        <f>[1]Verðlisti!AH195</f>
        <v>MLG</v>
      </c>
      <c r="K75" s="29"/>
      <c r="L75" s="2">
        <f>[1]Verðlisti!AI195</f>
        <v>0</v>
      </c>
      <c r="N75" s="2">
        <f>[1]Verðlisti!AJ195</f>
        <v>0</v>
      </c>
      <c r="P75" s="2">
        <f>[1]Verðlisti!AK195</f>
        <v>0</v>
      </c>
      <c r="R75" s="3">
        <f>G75+I75+K75+M75+O75+Q75</f>
        <v>0</v>
      </c>
      <c r="S75" s="23">
        <f>R75*E75</f>
        <v>0</v>
      </c>
      <c r="U75" s="27" t="s">
        <v>18</v>
      </c>
      <c r="V75" s="26" t="s">
        <v>17</v>
      </c>
    </row>
    <row r="76" spans="1:22" x14ac:dyDescent="0.2">
      <c r="A76" t="str">
        <f>[1]Verðlisti!A198</f>
        <v>Skíðahjálmar</v>
      </c>
      <c r="B76" t="str">
        <f>[1]Verðlisti!D198</f>
        <v>POCito Auric Cut MIPS</v>
      </c>
      <c r="C76" t="str">
        <f>[1]Verðlisti!F198</f>
        <v>Fluorescent Orange</v>
      </c>
      <c r="D76" s="22">
        <f>[1]Verðlisti!L198</f>
        <v>30990</v>
      </c>
      <c r="E76" s="1">
        <f t="shared" si="2"/>
        <v>23990</v>
      </c>
      <c r="F76" s="2" t="str">
        <f>[1]Verðlisti!AF198</f>
        <v>XXS</v>
      </c>
      <c r="G76" s="29"/>
      <c r="H76" s="2" t="str">
        <f>[1]Verðlisti!AG198</f>
        <v>XSS</v>
      </c>
      <c r="I76" s="29"/>
      <c r="J76" s="2" t="str">
        <f>[1]Verðlisti!AH198</f>
        <v>MLG</v>
      </c>
      <c r="K76" s="29"/>
      <c r="L76" s="2">
        <f>[1]Verðlisti!AI198</f>
        <v>0</v>
      </c>
      <c r="N76" s="2">
        <f>[1]Verðlisti!AJ198</f>
        <v>0</v>
      </c>
      <c r="P76" s="2">
        <f>[1]Verðlisti!AK198</f>
        <v>0</v>
      </c>
      <c r="R76" s="3">
        <f>G76+I76+K76+M76+O76+Q76</f>
        <v>0</v>
      </c>
      <c r="S76" s="23">
        <f>R76*E76</f>
        <v>0</v>
      </c>
      <c r="U76" s="27" t="s">
        <v>18</v>
      </c>
      <c r="V76" s="26" t="s">
        <v>17</v>
      </c>
    </row>
    <row r="77" spans="1:22" x14ac:dyDescent="0.2">
      <c r="A77" t="str">
        <f>[1]Verðlisti!A201</f>
        <v>Skíðahjálmar</v>
      </c>
      <c r="B77" t="str">
        <f>[1]Verðlisti!D201</f>
        <v>POCito Auric Cut MIPS</v>
      </c>
      <c r="C77" t="str">
        <f>[1]Verðlisti!F201</f>
        <v>Fluorescent Pink</v>
      </c>
      <c r="D77" s="22">
        <f>[1]Verðlisti!L201</f>
        <v>30990</v>
      </c>
      <c r="E77" s="1">
        <f t="shared" ref="E77:E123" si="5">CEILING(D77*(1-IF(V77="D_RACE",PREDISC,PREDISC2)),1000)-10</f>
        <v>23990</v>
      </c>
      <c r="F77" s="2" t="str">
        <f>[1]Verðlisti!AF201</f>
        <v>XXS</v>
      </c>
      <c r="G77" s="29"/>
      <c r="H77" s="2" t="str">
        <f>[1]Verðlisti!AG201</f>
        <v>XSS</v>
      </c>
      <c r="I77" s="29"/>
      <c r="J77" s="2" t="str">
        <f>[1]Verðlisti!AH201</f>
        <v>MLG</v>
      </c>
      <c r="K77" s="29"/>
      <c r="L77" s="2">
        <f>[1]Verðlisti!AI201</f>
        <v>0</v>
      </c>
      <c r="N77" s="2">
        <f>[1]Verðlisti!AJ201</f>
        <v>0</v>
      </c>
      <c r="P77" s="2">
        <f>[1]Verðlisti!AK201</f>
        <v>0</v>
      </c>
      <c r="R77" s="3">
        <f>G77+I77+K77+M77+O77+Q77</f>
        <v>0</v>
      </c>
      <c r="S77" s="23">
        <f>R77*E77</f>
        <v>0</v>
      </c>
      <c r="U77" s="27" t="s">
        <v>18</v>
      </c>
      <c r="V77" s="26" t="s">
        <v>17</v>
      </c>
    </row>
    <row r="78" spans="1:22" x14ac:dyDescent="0.2">
      <c r="A78" t="str">
        <f>[1]Verðlisti!A204</f>
        <v>Skíðahjálmar</v>
      </c>
      <c r="B78" t="str">
        <f>[1]Verðlisti!D204</f>
        <v>POCito Fornix MIPS</v>
      </c>
      <c r="C78" t="str">
        <f>[1]Verðlisti!F204</f>
        <v>Fluorescent Blue</v>
      </c>
      <c r="D78" s="22">
        <f>[1]Verðlisti!L204</f>
        <v>27990</v>
      </c>
      <c r="E78" s="1">
        <f t="shared" si="5"/>
        <v>20990</v>
      </c>
      <c r="F78" s="2" t="str">
        <f>[1]Verðlisti!AF204</f>
        <v>XSS</v>
      </c>
      <c r="G78" s="29"/>
      <c r="H78" s="2" t="str">
        <f>[1]Verðlisti!AG204</f>
        <v>MLG</v>
      </c>
      <c r="I78" s="29"/>
      <c r="J78" s="2">
        <f>[1]Verðlisti!AH204</f>
        <v>0</v>
      </c>
      <c r="L78" s="2">
        <f>[1]Verðlisti!AI204</f>
        <v>0</v>
      </c>
      <c r="N78" s="2">
        <f>[1]Verðlisti!AJ204</f>
        <v>0</v>
      </c>
      <c r="P78" s="2">
        <f>[1]Verðlisti!AK204</f>
        <v>0</v>
      </c>
      <c r="R78" s="3">
        <f>G78+I78+K78+M78+O78+Q78</f>
        <v>0</v>
      </c>
      <c r="S78" s="23">
        <f>R78*E78</f>
        <v>0</v>
      </c>
      <c r="U78" s="27" t="s">
        <v>18</v>
      </c>
      <c r="V78" s="26" t="s">
        <v>17</v>
      </c>
    </row>
    <row r="79" spans="1:22" x14ac:dyDescent="0.2">
      <c r="A79" t="str">
        <f>[1]Verðlisti!A206</f>
        <v>Skíðahjálmar</v>
      </c>
      <c r="B79" t="str">
        <f>[1]Verðlisti!D206</f>
        <v>POCito Fornix MIPS</v>
      </c>
      <c r="C79" t="str">
        <f>[1]Verðlisti!F206</f>
        <v>Fluorescent Yellow/Green</v>
      </c>
      <c r="D79" s="22">
        <f>[1]Verðlisti!L206</f>
        <v>27990</v>
      </c>
      <c r="E79" s="1">
        <f t="shared" si="5"/>
        <v>20990</v>
      </c>
      <c r="F79" s="2" t="str">
        <f>[1]Verðlisti!AF206</f>
        <v>XSS</v>
      </c>
      <c r="G79" s="29"/>
      <c r="H79" s="2" t="str">
        <f>[1]Verðlisti!AG206</f>
        <v>MLG</v>
      </c>
      <c r="I79" s="29"/>
      <c r="J79" s="2">
        <f>[1]Verðlisti!AH206</f>
        <v>0</v>
      </c>
      <c r="L79" s="2">
        <f>[1]Verðlisti!AI206</f>
        <v>0</v>
      </c>
      <c r="N79" s="2">
        <f>[1]Verðlisti!AJ206</f>
        <v>0</v>
      </c>
      <c r="P79" s="2">
        <f>[1]Verðlisti!AK206</f>
        <v>0</v>
      </c>
      <c r="R79" s="3">
        <f>G79+I79+K79+M79+O79+Q79</f>
        <v>0</v>
      </c>
      <c r="S79" s="23">
        <f>R79*E79</f>
        <v>0</v>
      </c>
      <c r="U79" s="27" t="s">
        <v>18</v>
      </c>
      <c r="V79" s="26" t="s">
        <v>17</v>
      </c>
    </row>
    <row r="80" spans="1:22" x14ac:dyDescent="0.2">
      <c r="A80" t="str">
        <f>[1]Verðlisti!A208</f>
        <v>Skíðahjálmar</v>
      </c>
      <c r="B80" t="str">
        <f>[1]Verðlisti!D208</f>
        <v>POCito Fornix MIPS</v>
      </c>
      <c r="C80" t="str">
        <f>[1]Verðlisti!F208</f>
        <v>Fluorescent Orange</v>
      </c>
      <c r="D80" s="22">
        <f>[1]Verðlisti!L208</f>
        <v>27990</v>
      </c>
      <c r="E80" s="1">
        <f t="shared" si="5"/>
        <v>20990</v>
      </c>
      <c r="F80" s="2" t="str">
        <f>[1]Verðlisti!AF208</f>
        <v>XSS</v>
      </c>
      <c r="G80" s="29"/>
      <c r="H80" s="2" t="str">
        <f>[1]Verðlisti!AG208</f>
        <v>MLG</v>
      </c>
      <c r="I80" s="29"/>
      <c r="J80" s="2">
        <f>[1]Verðlisti!AH208</f>
        <v>0</v>
      </c>
      <c r="L80" s="2">
        <f>[1]Verðlisti!AI208</f>
        <v>0</v>
      </c>
      <c r="N80" s="2">
        <f>[1]Verðlisti!AJ208</f>
        <v>0</v>
      </c>
      <c r="P80" s="2">
        <f>[1]Verðlisti!AK208</f>
        <v>0</v>
      </c>
      <c r="R80" s="3">
        <f>G80+I80+K80+M80+O80+Q80</f>
        <v>0</v>
      </c>
      <c r="S80" s="23">
        <f>R80*E80</f>
        <v>0</v>
      </c>
      <c r="U80" s="27" t="s">
        <v>18</v>
      </c>
      <c r="V80" s="26" t="s">
        <v>17</v>
      </c>
    </row>
    <row r="81" spans="1:22" x14ac:dyDescent="0.2">
      <c r="A81" t="str">
        <f>[1]Verðlisti!A210</f>
        <v>Skíðahjálmar</v>
      </c>
      <c r="B81" t="str">
        <f>[1]Verðlisti!D210</f>
        <v>POCito Fornix MIPS</v>
      </c>
      <c r="C81" t="str">
        <f>[1]Verðlisti!F210</f>
        <v>Fluorescent Pink</v>
      </c>
      <c r="D81" s="22">
        <f>[1]Verðlisti!L210</f>
        <v>27990</v>
      </c>
      <c r="E81" s="1">
        <f t="shared" si="5"/>
        <v>20990</v>
      </c>
      <c r="F81" s="2" t="str">
        <f>[1]Verðlisti!AF210</f>
        <v>XSS</v>
      </c>
      <c r="G81" s="29"/>
      <c r="H81" s="2" t="str">
        <f>[1]Verðlisti!AG210</f>
        <v>MLG</v>
      </c>
      <c r="I81" s="29"/>
      <c r="J81" s="2">
        <f>[1]Verðlisti!AH210</f>
        <v>0</v>
      </c>
      <c r="L81" s="2">
        <f>[1]Verðlisti!AI210</f>
        <v>0</v>
      </c>
      <c r="N81" s="2">
        <f>[1]Verðlisti!AJ210</f>
        <v>0</v>
      </c>
      <c r="P81" s="2">
        <f>[1]Verðlisti!AK210</f>
        <v>0</v>
      </c>
      <c r="R81" s="3">
        <f>G81+I81+K81+M81+O81+Q81</f>
        <v>0</v>
      </c>
      <c r="S81" s="23">
        <f>R81*E81</f>
        <v>0</v>
      </c>
      <c r="U81" s="27" t="s">
        <v>18</v>
      </c>
      <c r="V81" s="26" t="s">
        <v>17</v>
      </c>
    </row>
    <row r="82" spans="1:22" x14ac:dyDescent="0.2">
      <c r="A82" t="str">
        <f>[1]Verðlisti!A212</f>
        <v>Skíðahjálmar</v>
      </c>
      <c r="B82" t="str">
        <f>[1]Verðlisti!D212</f>
        <v>POCito Obex MIPS</v>
      </c>
      <c r="C82" t="str">
        <f>[1]Verðlisti!F212</f>
        <v>Fluorescent Blue</v>
      </c>
      <c r="D82" s="22">
        <f>[1]Verðlisti!L212</f>
        <v>21990</v>
      </c>
      <c r="E82" s="1">
        <f t="shared" si="5"/>
        <v>16990</v>
      </c>
      <c r="F82" s="2" t="str">
        <f>[1]Verðlisti!AF212</f>
        <v>XXS</v>
      </c>
      <c r="G82" s="29"/>
      <c r="H82" s="2" t="str">
        <f>[1]Verðlisti!AG212</f>
        <v>XSS</v>
      </c>
      <c r="I82" s="29"/>
      <c r="J82" s="2" t="str">
        <f>[1]Verðlisti!AH212</f>
        <v>MLG</v>
      </c>
      <c r="K82" s="29"/>
      <c r="L82" s="2">
        <f>[1]Verðlisti!AI212</f>
        <v>0</v>
      </c>
      <c r="N82" s="2">
        <f>[1]Verðlisti!AJ212</f>
        <v>0</v>
      </c>
      <c r="P82" s="2">
        <f>[1]Verðlisti!AK212</f>
        <v>0</v>
      </c>
      <c r="R82" s="3">
        <f>G82+I82+K82+M82+O82+Q82</f>
        <v>0</v>
      </c>
      <c r="S82" s="23">
        <f>R82*E82</f>
        <v>0</v>
      </c>
      <c r="U82" s="27" t="s">
        <v>18</v>
      </c>
      <c r="V82" s="26" t="s">
        <v>17</v>
      </c>
    </row>
    <row r="83" spans="1:22" x14ac:dyDescent="0.2">
      <c r="A83" t="str">
        <f>[1]Verðlisti!A215</f>
        <v>Skíðahjálmar</v>
      </c>
      <c r="B83" t="str">
        <f>[1]Verðlisti!D215</f>
        <v>POCito Obex MIPS</v>
      </c>
      <c r="C83" t="str">
        <f>[1]Verðlisti!F215</f>
        <v>Fluorescent Yellow/Green</v>
      </c>
      <c r="D83" s="22">
        <f>[1]Verðlisti!L215</f>
        <v>21990</v>
      </c>
      <c r="E83" s="1">
        <f t="shared" si="5"/>
        <v>16990</v>
      </c>
      <c r="F83" s="2" t="str">
        <f>[1]Verðlisti!AF215</f>
        <v>XXS</v>
      </c>
      <c r="G83" s="29"/>
      <c r="H83" s="2" t="str">
        <f>[1]Verðlisti!AG215</f>
        <v>XSS</v>
      </c>
      <c r="I83" s="29"/>
      <c r="J83" s="2" t="str">
        <f>[1]Verðlisti!AH215</f>
        <v>MLG</v>
      </c>
      <c r="K83" s="29"/>
      <c r="L83" s="2">
        <f>[1]Verðlisti!AI215</f>
        <v>0</v>
      </c>
      <c r="N83" s="2">
        <f>[1]Verðlisti!AJ215</f>
        <v>0</v>
      </c>
      <c r="P83" s="2">
        <f>[1]Verðlisti!AK215</f>
        <v>0</v>
      </c>
      <c r="R83" s="3">
        <f>G83+I83+K83+M83+O83+Q83</f>
        <v>0</v>
      </c>
      <c r="S83" s="23">
        <f>R83*E83</f>
        <v>0</v>
      </c>
      <c r="U83" s="27" t="s">
        <v>18</v>
      </c>
      <c r="V83" s="26" t="s">
        <v>17</v>
      </c>
    </row>
    <row r="84" spans="1:22" x14ac:dyDescent="0.2">
      <c r="A84" t="str">
        <f>[1]Verðlisti!A218</f>
        <v>Skíðahjálmar</v>
      </c>
      <c r="B84" t="str">
        <f>[1]Verðlisti!D218</f>
        <v>POCito Obex MIPS</v>
      </c>
      <c r="C84" t="str">
        <f>[1]Verðlisti!F218</f>
        <v>Fluorescent Orange</v>
      </c>
      <c r="D84" s="22">
        <f>[1]Verðlisti!L218</f>
        <v>21990</v>
      </c>
      <c r="E84" s="1">
        <f t="shared" si="5"/>
        <v>16990</v>
      </c>
      <c r="F84" s="2" t="str">
        <f>[1]Verðlisti!AF218</f>
        <v>XXS</v>
      </c>
      <c r="G84" s="29"/>
      <c r="H84" s="2" t="str">
        <f>[1]Verðlisti!AG218</f>
        <v>XSS</v>
      </c>
      <c r="I84" s="29"/>
      <c r="J84" s="2" t="str">
        <f>[1]Verðlisti!AH218</f>
        <v>MLG</v>
      </c>
      <c r="K84" s="29"/>
      <c r="L84" s="2">
        <f>[1]Verðlisti!AI218</f>
        <v>0</v>
      </c>
      <c r="N84" s="2">
        <f>[1]Verðlisti!AJ218</f>
        <v>0</v>
      </c>
      <c r="P84" s="2">
        <f>[1]Verðlisti!AK218</f>
        <v>0</v>
      </c>
      <c r="R84" s="3">
        <f>G84+I84+K84+M84+O84+Q84</f>
        <v>0</v>
      </c>
      <c r="S84" s="23">
        <f>R84*E84</f>
        <v>0</v>
      </c>
      <c r="U84" s="27" t="s">
        <v>18</v>
      </c>
      <c r="V84" s="26" t="s">
        <v>17</v>
      </c>
    </row>
    <row r="85" spans="1:22" x14ac:dyDescent="0.2">
      <c r="A85" t="str">
        <f>[1]Verðlisti!A221</f>
        <v>Skíðahjálmar</v>
      </c>
      <c r="B85" t="str">
        <f>[1]Verðlisti!D221</f>
        <v>POCito Obex MIPS</v>
      </c>
      <c r="C85" t="str">
        <f>[1]Verðlisti!F221</f>
        <v>Fluorescent Pink</v>
      </c>
      <c r="D85" s="22">
        <f>[1]Verðlisti!L221</f>
        <v>21990</v>
      </c>
      <c r="E85" s="1">
        <f t="shared" si="5"/>
        <v>16990</v>
      </c>
      <c r="F85" s="2" t="str">
        <f>[1]Verðlisti!AF221</f>
        <v>XXS</v>
      </c>
      <c r="G85" s="29"/>
      <c r="H85" s="2" t="str">
        <f>[1]Verðlisti!AG221</f>
        <v>XSS</v>
      </c>
      <c r="I85" s="29"/>
      <c r="J85" s="2" t="str">
        <f>[1]Verðlisti!AH221</f>
        <v>MLG</v>
      </c>
      <c r="K85" s="29"/>
      <c r="L85" s="2">
        <f>[1]Verðlisti!AI221</f>
        <v>0</v>
      </c>
      <c r="N85" s="2">
        <f>[1]Verðlisti!AJ221</f>
        <v>0</v>
      </c>
      <c r="P85" s="2">
        <f>[1]Verðlisti!AK221</f>
        <v>0</v>
      </c>
      <c r="R85" s="3">
        <f>G85+I85+K85+M85+O85+Q85</f>
        <v>0</v>
      </c>
      <c r="S85" s="23">
        <f>R85*E85</f>
        <v>0</v>
      </c>
      <c r="U85" s="27" t="s">
        <v>18</v>
      </c>
      <c r="V85" s="26" t="s">
        <v>17</v>
      </c>
    </row>
    <row r="86" spans="1:22" x14ac:dyDescent="0.2">
      <c r="A86" t="str">
        <f>[1]Verðlisti!A224</f>
        <v>Skíðahjálmar</v>
      </c>
      <c r="B86" t="str">
        <f>[1]Verðlisti!D224</f>
        <v>POCito Skull</v>
      </c>
      <c r="C86" t="str">
        <f>[1]Verðlisti!F224</f>
        <v>Fluorescent Blue</v>
      </c>
      <c r="D86" s="22">
        <f>[1]Verðlisti!L224</f>
        <v>26490</v>
      </c>
      <c r="E86" s="1">
        <f t="shared" si="5"/>
        <v>19990</v>
      </c>
      <c r="F86" s="2" t="str">
        <f>[1]Verðlisti!AF224</f>
        <v>ADJ</v>
      </c>
      <c r="G86" s="29"/>
      <c r="H86" s="2">
        <f>[1]Verðlisti!AG224</f>
        <v>0</v>
      </c>
      <c r="J86" s="2">
        <f>[1]Verðlisti!AH224</f>
        <v>0</v>
      </c>
      <c r="L86" s="2">
        <f>[1]Verðlisti!AI224</f>
        <v>0</v>
      </c>
      <c r="N86" s="2">
        <f>[1]Verðlisti!AJ224</f>
        <v>0</v>
      </c>
      <c r="P86" s="2">
        <f>[1]Verðlisti!AK224</f>
        <v>0</v>
      </c>
      <c r="R86" s="3">
        <f t="shared" ref="R86:R123" si="6">G86+I86+K86+M86+O86+Q86</f>
        <v>0</v>
      </c>
      <c r="S86" s="23">
        <f t="shared" ref="S86:S123" si="7">R86*E86</f>
        <v>0</v>
      </c>
      <c r="U86" s="27" t="s">
        <v>18</v>
      </c>
      <c r="V86" s="26" t="s">
        <v>17</v>
      </c>
    </row>
    <row r="87" spans="1:22" x14ac:dyDescent="0.2">
      <c r="A87" t="str">
        <f>[1]Verðlisti!A225</f>
        <v>Skíðahjálmar</v>
      </c>
      <c r="B87" t="str">
        <f>[1]Verðlisti!D225</f>
        <v>POCito Skull</v>
      </c>
      <c r="C87" t="str">
        <f>[1]Verðlisti!F225</f>
        <v>Fluorescent Yellow/Green</v>
      </c>
      <c r="D87" s="22">
        <f>[1]Verðlisti!L225</f>
        <v>26490</v>
      </c>
      <c r="E87" s="1">
        <f t="shared" si="5"/>
        <v>19990</v>
      </c>
      <c r="F87" s="2" t="str">
        <f>[1]Verðlisti!AF225</f>
        <v>ADJ</v>
      </c>
      <c r="G87" s="29"/>
      <c r="H87" s="2">
        <f>[1]Verðlisti!AG225</f>
        <v>0</v>
      </c>
      <c r="J87" s="2">
        <f>[1]Verðlisti!AH225</f>
        <v>0</v>
      </c>
      <c r="L87" s="2">
        <f>[1]Verðlisti!AI225</f>
        <v>0</v>
      </c>
      <c r="N87" s="2">
        <f>[1]Verðlisti!AJ225</f>
        <v>0</v>
      </c>
      <c r="P87" s="2">
        <f>[1]Verðlisti!AK225</f>
        <v>0</v>
      </c>
      <c r="R87" s="3">
        <f t="shared" si="6"/>
        <v>0</v>
      </c>
      <c r="S87" s="23">
        <f t="shared" si="7"/>
        <v>0</v>
      </c>
      <c r="U87" s="27" t="s">
        <v>18</v>
      </c>
      <c r="V87" s="26" t="s">
        <v>17</v>
      </c>
    </row>
    <row r="88" spans="1:22" x14ac:dyDescent="0.2">
      <c r="A88" t="str">
        <f>[1]Verðlisti!A226</f>
        <v>Skíðahjálmar</v>
      </c>
      <c r="B88" t="str">
        <f>[1]Verðlisti!D226</f>
        <v>POCito Skull</v>
      </c>
      <c r="C88" t="str">
        <f>[1]Verðlisti!F226</f>
        <v>Fluorescent Orange</v>
      </c>
      <c r="D88" s="22">
        <f>[1]Verðlisti!L226</f>
        <v>26490</v>
      </c>
      <c r="E88" s="1">
        <f t="shared" si="5"/>
        <v>19990</v>
      </c>
      <c r="F88" s="2" t="str">
        <f>[1]Verðlisti!AF226</f>
        <v>ADJ</v>
      </c>
      <c r="G88" s="29"/>
      <c r="H88" s="2">
        <f>[1]Verðlisti!AG226</f>
        <v>0</v>
      </c>
      <c r="J88" s="2">
        <f>[1]Verðlisti!AH226</f>
        <v>0</v>
      </c>
      <c r="L88" s="2">
        <f>[1]Verðlisti!AI226</f>
        <v>0</v>
      </c>
      <c r="N88" s="2">
        <f>[1]Verðlisti!AJ226</f>
        <v>0</v>
      </c>
      <c r="P88" s="2">
        <f>[1]Verðlisti!AK226</f>
        <v>0</v>
      </c>
      <c r="R88" s="3">
        <f t="shared" si="6"/>
        <v>0</v>
      </c>
      <c r="S88" s="23">
        <f t="shared" si="7"/>
        <v>0</v>
      </c>
      <c r="U88" s="27" t="s">
        <v>18</v>
      </c>
      <c r="V88" s="26" t="s">
        <v>17</v>
      </c>
    </row>
    <row r="89" spans="1:22" x14ac:dyDescent="0.2">
      <c r="A89" t="str">
        <f>[1]Verðlisti!A227</f>
        <v>Skíðahjálmar</v>
      </c>
      <c r="B89" t="str">
        <f>[1]Verðlisti!D227</f>
        <v>POCito Skull</v>
      </c>
      <c r="C89" t="str">
        <f>[1]Verðlisti!F227</f>
        <v>Fluorescent Pink</v>
      </c>
      <c r="D89" s="22">
        <f>[1]Verðlisti!L227</f>
        <v>26490</v>
      </c>
      <c r="E89" s="1">
        <f t="shared" si="5"/>
        <v>19990</v>
      </c>
      <c r="F89" s="2" t="str">
        <f>[1]Verðlisti!AF227</f>
        <v>ADJ</v>
      </c>
      <c r="G89" s="29"/>
      <c r="H89" s="2">
        <f>[1]Verðlisti!AG227</f>
        <v>0</v>
      </c>
      <c r="J89" s="2">
        <f>[1]Verðlisti!AH227</f>
        <v>0</v>
      </c>
      <c r="L89" s="2">
        <f>[1]Verðlisti!AI227</f>
        <v>0</v>
      </c>
      <c r="N89" s="2">
        <f>[1]Verðlisti!AJ227</f>
        <v>0</v>
      </c>
      <c r="P89" s="2">
        <f>[1]Verðlisti!AK227</f>
        <v>0</v>
      </c>
      <c r="R89" s="3">
        <f t="shared" si="6"/>
        <v>0</v>
      </c>
      <c r="S89" s="23">
        <f t="shared" si="7"/>
        <v>0</v>
      </c>
      <c r="U89" s="27" t="s">
        <v>18</v>
      </c>
      <c r="V89" s="26" t="s">
        <v>17</v>
      </c>
    </row>
    <row r="90" spans="1:22" x14ac:dyDescent="0.2">
      <c r="A90" t="str">
        <f>[1]Verðlisti!A228</f>
        <v>Skíðahjálmar</v>
      </c>
      <c r="B90" t="str">
        <f>[1]Verðlisti!D228</f>
        <v>Chin</v>
      </c>
      <c r="C90" t="str">
        <f>[1]Verðlisti!F228</f>
        <v>Aluminium</v>
      </c>
      <c r="D90" s="22">
        <f>[1]Verðlisti!L228</f>
        <v>7990</v>
      </c>
      <c r="E90" s="1">
        <f t="shared" si="5"/>
        <v>5990</v>
      </c>
      <c r="F90" s="2" t="str">
        <f>[1]Verðlisti!AF228</f>
        <v>ONE</v>
      </c>
      <c r="G90" s="29"/>
      <c r="H90" s="2">
        <f>[1]Verðlisti!AG228</f>
        <v>0</v>
      </c>
      <c r="J90" s="2">
        <f>[1]Verðlisti!AH228</f>
        <v>0</v>
      </c>
      <c r="L90" s="2">
        <f>[1]Verðlisti!AI228</f>
        <v>0</v>
      </c>
      <c r="N90" s="2">
        <f>[1]Verðlisti!AJ228</f>
        <v>0</v>
      </c>
      <c r="P90" s="2">
        <f>[1]Verðlisti!AK228</f>
        <v>0</v>
      </c>
      <c r="R90" s="3">
        <f t="shared" si="6"/>
        <v>0</v>
      </c>
      <c r="S90" s="23">
        <f t="shared" si="7"/>
        <v>0</v>
      </c>
      <c r="U90" s="27" t="s">
        <v>18</v>
      </c>
      <c r="V90" s="26" t="s">
        <v>17</v>
      </c>
    </row>
    <row r="91" spans="1:22" x14ac:dyDescent="0.2">
      <c r="A91" t="str">
        <f>[1]Verðlisti!A229</f>
        <v>Skíðagleraugu</v>
      </c>
      <c r="B91" t="str">
        <f>[1]Verðlisti!D229</f>
        <v>POCito Retina</v>
      </c>
      <c r="C91" t="str">
        <f>[1]Verðlisti!F229</f>
        <v>Fluorescent Blue</v>
      </c>
      <c r="D91" s="22">
        <f>[1]Verðlisti!L229</f>
        <v>17490</v>
      </c>
      <c r="E91" s="1">
        <f t="shared" si="5"/>
        <v>13990</v>
      </c>
      <c r="F91" s="2" t="str">
        <f>[1]Verðlisti!AF229</f>
        <v>ONE</v>
      </c>
      <c r="G91" s="29"/>
      <c r="H91" s="2">
        <f>[1]Verðlisti!AG229</f>
        <v>0</v>
      </c>
      <c r="J91" s="2">
        <f>[1]Verðlisti!AH229</f>
        <v>0</v>
      </c>
      <c r="L91" s="2">
        <f>[1]Verðlisti!AI229</f>
        <v>0</v>
      </c>
      <c r="N91" s="2">
        <f>[1]Verðlisti!AJ229</f>
        <v>0</v>
      </c>
      <c r="P91" s="2">
        <f>[1]Verðlisti!AK229</f>
        <v>0</v>
      </c>
      <c r="R91" s="3">
        <f t="shared" si="6"/>
        <v>0</v>
      </c>
      <c r="S91" s="23">
        <f t="shared" si="7"/>
        <v>0</v>
      </c>
      <c r="U91" s="27" t="s">
        <v>18</v>
      </c>
      <c r="V91" s="26" t="s">
        <v>17</v>
      </c>
    </row>
    <row r="92" spans="1:22" x14ac:dyDescent="0.2">
      <c r="A92" t="str">
        <f>[1]Verðlisti!A230</f>
        <v>Skíðagleraugu</v>
      </c>
      <c r="B92" t="str">
        <f>[1]Verðlisti!D230</f>
        <v>POCito Retina</v>
      </c>
      <c r="C92" t="str">
        <f>[1]Verðlisti!F230</f>
        <v>Fluorescent Blue/Clarity POCito</v>
      </c>
      <c r="D92" s="22">
        <f>[1]Verðlisti!L230</f>
        <v>17490</v>
      </c>
      <c r="E92" s="1">
        <f t="shared" si="5"/>
        <v>13990</v>
      </c>
      <c r="F92" s="2" t="str">
        <f>[1]Verðlisti!AF230</f>
        <v>ONE</v>
      </c>
      <c r="G92" s="29"/>
      <c r="H92" s="2">
        <f>[1]Verðlisti!AG230</f>
        <v>0</v>
      </c>
      <c r="J92" s="2">
        <f>[1]Verðlisti!AH230</f>
        <v>0</v>
      </c>
      <c r="L92" s="2">
        <f>[1]Verðlisti!AI230</f>
        <v>0</v>
      </c>
      <c r="N92" s="2">
        <f>[1]Verðlisti!AJ230</f>
        <v>0</v>
      </c>
      <c r="P92" s="2">
        <f>[1]Verðlisti!AK230</f>
        <v>0</v>
      </c>
      <c r="R92" s="3">
        <f t="shared" si="6"/>
        <v>0</v>
      </c>
      <c r="S92" s="23">
        <f t="shared" si="7"/>
        <v>0</v>
      </c>
      <c r="U92" s="27" t="s">
        <v>18</v>
      </c>
      <c r="V92" s="26" t="s">
        <v>17</v>
      </c>
    </row>
    <row r="93" spans="1:22" x14ac:dyDescent="0.2">
      <c r="A93" t="str">
        <f>[1]Verðlisti!A231</f>
        <v>Skíðagleraugu</v>
      </c>
      <c r="B93" t="str">
        <f>[1]Verðlisti!D231</f>
        <v>POCito Retina</v>
      </c>
      <c r="C93" t="str">
        <f>[1]Verðlisti!F231</f>
        <v>Fluorescent Yellow/Green</v>
      </c>
      <c r="D93" s="22">
        <f>[1]Verðlisti!L231</f>
        <v>17490</v>
      </c>
      <c r="E93" s="1">
        <f t="shared" si="5"/>
        <v>13990</v>
      </c>
      <c r="F93" s="2" t="str">
        <f>[1]Verðlisti!AF231</f>
        <v>ONE</v>
      </c>
      <c r="G93" s="29"/>
      <c r="H93" s="2">
        <f>[1]Verðlisti!AG231</f>
        <v>0</v>
      </c>
      <c r="J93" s="2">
        <f>[1]Verðlisti!AH231</f>
        <v>0</v>
      </c>
      <c r="L93" s="2">
        <f>[1]Verðlisti!AI231</f>
        <v>0</v>
      </c>
      <c r="N93" s="2">
        <f>[1]Verðlisti!AJ231</f>
        <v>0</v>
      </c>
      <c r="P93" s="2">
        <f>[1]Verðlisti!AK231</f>
        <v>0</v>
      </c>
      <c r="R93" s="3">
        <f t="shared" si="6"/>
        <v>0</v>
      </c>
      <c r="S93" s="23">
        <f t="shared" si="7"/>
        <v>0</v>
      </c>
      <c r="U93" s="27" t="s">
        <v>18</v>
      </c>
      <c r="V93" s="26" t="s">
        <v>17</v>
      </c>
    </row>
    <row r="94" spans="1:22" x14ac:dyDescent="0.2">
      <c r="A94" t="str">
        <f>[1]Verðlisti!A232</f>
        <v>Skíðagleraugu</v>
      </c>
      <c r="B94" t="str">
        <f>[1]Verðlisti!D232</f>
        <v>POCito Retina</v>
      </c>
      <c r="C94" t="str">
        <f>[1]Verðlisti!F232</f>
        <v>Fluorescent Yellow/Green/Clarity POCito</v>
      </c>
      <c r="D94" s="22">
        <f>[1]Verðlisti!L232</f>
        <v>17490</v>
      </c>
      <c r="E94" s="1">
        <f t="shared" si="5"/>
        <v>13990</v>
      </c>
      <c r="F94" s="2" t="str">
        <f>[1]Verðlisti!AF232</f>
        <v>ONE</v>
      </c>
      <c r="G94" s="29"/>
      <c r="H94" s="2">
        <f>[1]Verðlisti!AG232</f>
        <v>0</v>
      </c>
      <c r="J94" s="2">
        <f>[1]Verðlisti!AH232</f>
        <v>0</v>
      </c>
      <c r="L94" s="2">
        <f>[1]Verðlisti!AI232</f>
        <v>0</v>
      </c>
      <c r="N94" s="2">
        <f>[1]Verðlisti!AJ232</f>
        <v>0</v>
      </c>
      <c r="P94" s="2">
        <f>[1]Verðlisti!AK232</f>
        <v>0</v>
      </c>
      <c r="R94" s="3">
        <f t="shared" si="6"/>
        <v>0</v>
      </c>
      <c r="S94" s="23">
        <f t="shared" si="7"/>
        <v>0</v>
      </c>
      <c r="U94" s="27" t="s">
        <v>18</v>
      </c>
      <c r="V94" s="26" t="s">
        <v>17</v>
      </c>
    </row>
    <row r="95" spans="1:22" x14ac:dyDescent="0.2">
      <c r="A95" t="str">
        <f>[1]Verðlisti!A233</f>
        <v>Skíðagleraugu</v>
      </c>
      <c r="B95" t="str">
        <f>[1]Verðlisti!D233</f>
        <v>POCito Retina</v>
      </c>
      <c r="C95" t="str">
        <f>[1]Verðlisti!F233</f>
        <v>Fluorescent Orange</v>
      </c>
      <c r="D95" s="22">
        <f>[1]Verðlisti!L233</f>
        <v>17490</v>
      </c>
      <c r="E95" s="1">
        <f t="shared" si="5"/>
        <v>13990</v>
      </c>
      <c r="F95" s="2" t="str">
        <f>[1]Verðlisti!AF233</f>
        <v>ONE</v>
      </c>
      <c r="G95" s="29"/>
      <c r="H95" s="2">
        <f>[1]Verðlisti!AG233</f>
        <v>0</v>
      </c>
      <c r="J95" s="2">
        <f>[1]Verðlisti!AH233</f>
        <v>0</v>
      </c>
      <c r="L95" s="2">
        <f>[1]Verðlisti!AI233</f>
        <v>0</v>
      </c>
      <c r="N95" s="2">
        <f>[1]Verðlisti!AJ233</f>
        <v>0</v>
      </c>
      <c r="P95" s="2">
        <f>[1]Verðlisti!AK233</f>
        <v>0</v>
      </c>
      <c r="R95" s="3">
        <f t="shared" si="6"/>
        <v>0</v>
      </c>
      <c r="S95" s="23">
        <f t="shared" si="7"/>
        <v>0</v>
      </c>
      <c r="U95" s="27" t="s">
        <v>18</v>
      </c>
      <c r="V95" s="26" t="s">
        <v>17</v>
      </c>
    </row>
    <row r="96" spans="1:22" x14ac:dyDescent="0.2">
      <c r="A96" t="str">
        <f>[1]Verðlisti!A234</f>
        <v>Skíðagleraugu</v>
      </c>
      <c r="B96" t="str">
        <f>[1]Verðlisti!D234</f>
        <v>POCito Retina</v>
      </c>
      <c r="C96" t="str">
        <f>[1]Verðlisti!F234</f>
        <v>Fluorescent Orange/Clarity POCito</v>
      </c>
      <c r="D96" s="22">
        <f>[1]Verðlisti!L234</f>
        <v>17490</v>
      </c>
      <c r="E96" s="1">
        <f t="shared" si="5"/>
        <v>13990</v>
      </c>
      <c r="F96" s="2" t="str">
        <f>[1]Verðlisti!AF234</f>
        <v>ONE</v>
      </c>
      <c r="G96" s="29"/>
      <c r="H96" s="2">
        <f>[1]Verðlisti!AG234</f>
        <v>0</v>
      </c>
      <c r="J96" s="2">
        <f>[1]Verðlisti!AH234</f>
        <v>0</v>
      </c>
      <c r="L96" s="2">
        <f>[1]Verðlisti!AI234</f>
        <v>0</v>
      </c>
      <c r="N96" s="2">
        <f>[1]Verðlisti!AJ234</f>
        <v>0</v>
      </c>
      <c r="P96" s="2">
        <f>[1]Verðlisti!AK234</f>
        <v>0</v>
      </c>
      <c r="R96" s="3">
        <f t="shared" si="6"/>
        <v>0</v>
      </c>
      <c r="S96" s="23">
        <f t="shared" si="7"/>
        <v>0</v>
      </c>
      <c r="U96" s="27" t="s">
        <v>18</v>
      </c>
      <c r="V96" s="26" t="s">
        <v>17</v>
      </c>
    </row>
    <row r="97" spans="1:22" x14ac:dyDescent="0.2">
      <c r="A97" t="str">
        <f>[1]Verðlisti!A235</f>
        <v>Skíðagleraugu</v>
      </c>
      <c r="B97" t="str">
        <f>[1]Verðlisti!D235</f>
        <v>POCito Retina</v>
      </c>
      <c r="C97" t="str">
        <f>[1]Verðlisti!F235</f>
        <v>Fluorescent Pink</v>
      </c>
      <c r="D97" s="22">
        <f>[1]Verðlisti!L235</f>
        <v>17490</v>
      </c>
      <c r="E97" s="1">
        <f t="shared" si="5"/>
        <v>13990</v>
      </c>
      <c r="F97" s="2" t="str">
        <f>[1]Verðlisti!AF235</f>
        <v>ONE</v>
      </c>
      <c r="G97" s="29"/>
      <c r="H97" s="2">
        <f>[1]Verðlisti!AG235</f>
        <v>0</v>
      </c>
      <c r="J97" s="2">
        <f>[1]Verðlisti!AH235</f>
        <v>0</v>
      </c>
      <c r="L97" s="2">
        <f>[1]Verðlisti!AI235</f>
        <v>0</v>
      </c>
      <c r="N97" s="2">
        <f>[1]Verðlisti!AJ235</f>
        <v>0</v>
      </c>
      <c r="P97" s="2">
        <f>[1]Verðlisti!AK235</f>
        <v>0</v>
      </c>
      <c r="R97" s="3">
        <f t="shared" si="6"/>
        <v>0</v>
      </c>
      <c r="S97" s="23">
        <f t="shared" si="7"/>
        <v>0</v>
      </c>
      <c r="U97" s="27" t="s">
        <v>18</v>
      </c>
      <c r="V97" s="26" t="s">
        <v>17</v>
      </c>
    </row>
    <row r="98" spans="1:22" x14ac:dyDescent="0.2">
      <c r="A98" t="str">
        <f>[1]Verðlisti!A236</f>
        <v>Skíðagleraugu</v>
      </c>
      <c r="B98" t="str">
        <f>[1]Verðlisti!D236</f>
        <v>POCito Retina</v>
      </c>
      <c r="C98" t="str">
        <f>[1]Verðlisti!F236</f>
        <v>Fluorescent Pink/Clarity POCito</v>
      </c>
      <c r="D98" s="22">
        <f>[1]Verðlisti!L236</f>
        <v>17490</v>
      </c>
      <c r="E98" s="1">
        <f t="shared" si="5"/>
        <v>13990</v>
      </c>
      <c r="F98" s="2" t="str">
        <f>[1]Verðlisti!AF236</f>
        <v>ONE</v>
      </c>
      <c r="G98" s="29"/>
      <c r="H98" s="2">
        <f>[1]Verðlisti!AG236</f>
        <v>0</v>
      </c>
      <c r="J98" s="2">
        <f>[1]Verðlisti!AH236</f>
        <v>0</v>
      </c>
      <c r="L98" s="2">
        <f>[1]Verðlisti!AI236</f>
        <v>0</v>
      </c>
      <c r="N98" s="2">
        <f>[1]Verðlisti!AJ236</f>
        <v>0</v>
      </c>
      <c r="P98" s="2">
        <f>[1]Verðlisti!AK236</f>
        <v>0</v>
      </c>
      <c r="R98" s="3">
        <f t="shared" si="6"/>
        <v>0</v>
      </c>
      <c r="S98" s="23">
        <f t="shared" si="7"/>
        <v>0</v>
      </c>
      <c r="U98" s="27" t="s">
        <v>18</v>
      </c>
      <c r="V98" s="26" t="s">
        <v>17</v>
      </c>
    </row>
    <row r="99" spans="1:22" x14ac:dyDescent="0.2">
      <c r="A99" t="str">
        <f>[1]Verðlisti!A237</f>
        <v>Skíðagleraugu</v>
      </c>
      <c r="B99" t="str">
        <f>[1]Verðlisti!D237</f>
        <v>POCito Iris</v>
      </c>
      <c r="C99" t="str">
        <f>[1]Verðlisti!F237</f>
        <v>Fluorescent Blue</v>
      </c>
      <c r="D99" s="22">
        <f>[1]Verðlisti!L237</f>
        <v>13990</v>
      </c>
      <c r="E99" s="1">
        <f t="shared" si="5"/>
        <v>10990</v>
      </c>
      <c r="F99" s="2" t="str">
        <f>[1]Verðlisti!AF237</f>
        <v>ONE</v>
      </c>
      <c r="G99" s="29"/>
      <c r="H99" s="2">
        <f>[1]Verðlisti!AG237</f>
        <v>0</v>
      </c>
      <c r="J99" s="2">
        <f>[1]Verðlisti!AH237</f>
        <v>0</v>
      </c>
      <c r="L99" s="2">
        <f>[1]Verðlisti!AI237</f>
        <v>0</v>
      </c>
      <c r="N99" s="2">
        <f>[1]Verðlisti!AJ237</f>
        <v>0</v>
      </c>
      <c r="P99" s="2">
        <f>[1]Verðlisti!AK237</f>
        <v>0</v>
      </c>
      <c r="R99" s="3">
        <f t="shared" si="6"/>
        <v>0</v>
      </c>
      <c r="S99" s="23">
        <f t="shared" si="7"/>
        <v>0</v>
      </c>
      <c r="U99" s="27" t="s">
        <v>18</v>
      </c>
      <c r="V99" s="26" t="s">
        <v>17</v>
      </c>
    </row>
    <row r="100" spans="1:22" x14ac:dyDescent="0.2">
      <c r="A100" t="str">
        <f>[1]Verðlisti!A238</f>
        <v>Skíðagleraugu</v>
      </c>
      <c r="B100" t="str">
        <f>[1]Verðlisti!D238</f>
        <v>POCito Iris</v>
      </c>
      <c r="C100" t="str">
        <f>[1]Verðlisti!F238</f>
        <v>Fluorescent Blue/Clarity POCito</v>
      </c>
      <c r="D100" s="22">
        <f>[1]Verðlisti!L238</f>
        <v>13990</v>
      </c>
      <c r="E100" s="1">
        <f t="shared" si="5"/>
        <v>10990</v>
      </c>
      <c r="F100" s="2" t="str">
        <f>[1]Verðlisti!AF238</f>
        <v>ONE</v>
      </c>
      <c r="G100" s="29"/>
      <c r="H100" s="2">
        <f>[1]Verðlisti!AG238</f>
        <v>0</v>
      </c>
      <c r="J100" s="2">
        <f>[1]Verðlisti!AH238</f>
        <v>0</v>
      </c>
      <c r="L100" s="2">
        <f>[1]Verðlisti!AI238</f>
        <v>0</v>
      </c>
      <c r="N100" s="2">
        <f>[1]Verðlisti!AJ238</f>
        <v>0</v>
      </c>
      <c r="P100" s="2">
        <f>[1]Verðlisti!AK238</f>
        <v>0</v>
      </c>
      <c r="R100" s="3">
        <f t="shared" si="6"/>
        <v>0</v>
      </c>
      <c r="S100" s="23">
        <f t="shared" si="7"/>
        <v>0</v>
      </c>
      <c r="U100" s="27" t="s">
        <v>18</v>
      </c>
      <c r="V100" s="26" t="s">
        <v>17</v>
      </c>
    </row>
    <row r="101" spans="1:22" x14ac:dyDescent="0.2">
      <c r="A101" t="str">
        <f>[1]Verðlisti!A239</f>
        <v>Skíðagleraugu</v>
      </c>
      <c r="B101" t="str">
        <f>[1]Verðlisti!D239</f>
        <v>POCito Iris</v>
      </c>
      <c r="C101" t="str">
        <f>[1]Verðlisti!F239</f>
        <v>Fluorescent Yellow/Green</v>
      </c>
      <c r="D101" s="22">
        <f>[1]Verðlisti!L239</f>
        <v>13990</v>
      </c>
      <c r="E101" s="1">
        <f t="shared" si="5"/>
        <v>10990</v>
      </c>
      <c r="F101" s="2" t="str">
        <f>[1]Verðlisti!AF239</f>
        <v>ONE</v>
      </c>
      <c r="G101" s="29"/>
      <c r="H101" s="2">
        <f>[1]Verðlisti!AG239</f>
        <v>0</v>
      </c>
      <c r="J101" s="2">
        <f>[1]Verðlisti!AH239</f>
        <v>0</v>
      </c>
      <c r="L101" s="2">
        <f>[1]Verðlisti!AI239</f>
        <v>0</v>
      </c>
      <c r="N101" s="2">
        <f>[1]Verðlisti!AJ239</f>
        <v>0</v>
      </c>
      <c r="P101" s="2">
        <f>[1]Verðlisti!AK239</f>
        <v>0</v>
      </c>
      <c r="R101" s="3">
        <f t="shared" si="6"/>
        <v>0</v>
      </c>
      <c r="S101" s="23">
        <f t="shared" si="7"/>
        <v>0</v>
      </c>
      <c r="U101" s="27" t="s">
        <v>18</v>
      </c>
      <c r="V101" s="26" t="s">
        <v>17</v>
      </c>
    </row>
    <row r="102" spans="1:22" x14ac:dyDescent="0.2">
      <c r="A102" t="str">
        <f>[1]Verðlisti!A240</f>
        <v>Skíðagleraugu</v>
      </c>
      <c r="B102" t="str">
        <f>[1]Verðlisti!D240</f>
        <v>POCito Iris</v>
      </c>
      <c r="C102" t="str">
        <f>[1]Verðlisti!F240</f>
        <v>Fluorescent Yellow/Green/Clarity POCito</v>
      </c>
      <c r="D102" s="22">
        <f>[1]Verðlisti!L240</f>
        <v>13990</v>
      </c>
      <c r="E102" s="1">
        <f t="shared" si="5"/>
        <v>10990</v>
      </c>
      <c r="F102" s="2" t="str">
        <f>[1]Verðlisti!AF240</f>
        <v>ONE</v>
      </c>
      <c r="G102" s="29"/>
      <c r="H102" s="2">
        <f>[1]Verðlisti!AG240</f>
        <v>0</v>
      </c>
      <c r="J102" s="2">
        <f>[1]Verðlisti!AH240</f>
        <v>0</v>
      </c>
      <c r="L102" s="2">
        <f>[1]Verðlisti!AI240</f>
        <v>0</v>
      </c>
      <c r="N102" s="2">
        <f>[1]Verðlisti!AJ240</f>
        <v>0</v>
      </c>
      <c r="P102" s="2">
        <f>[1]Verðlisti!AK240</f>
        <v>0</v>
      </c>
      <c r="R102" s="3">
        <f t="shared" si="6"/>
        <v>0</v>
      </c>
      <c r="S102" s="23">
        <f t="shared" si="7"/>
        <v>0</v>
      </c>
      <c r="U102" s="27" t="s">
        <v>18</v>
      </c>
      <c r="V102" s="26" t="s">
        <v>17</v>
      </c>
    </row>
    <row r="103" spans="1:22" x14ac:dyDescent="0.2">
      <c r="A103" t="str">
        <f>[1]Verðlisti!A241</f>
        <v>Skíðagleraugu</v>
      </c>
      <c r="B103" t="str">
        <f>[1]Verðlisti!D241</f>
        <v>POCito Iris</v>
      </c>
      <c r="C103" t="str">
        <f>[1]Verðlisti!F241</f>
        <v>Fluorescent Orange</v>
      </c>
      <c r="D103" s="22">
        <f>[1]Verðlisti!L241</f>
        <v>13990</v>
      </c>
      <c r="E103" s="1">
        <f t="shared" si="5"/>
        <v>10990</v>
      </c>
      <c r="F103" s="2" t="str">
        <f>[1]Verðlisti!AF241</f>
        <v>ONE</v>
      </c>
      <c r="G103" s="29"/>
      <c r="H103" s="2">
        <f>[1]Verðlisti!AG241</f>
        <v>0</v>
      </c>
      <c r="J103" s="2">
        <f>[1]Verðlisti!AH241</f>
        <v>0</v>
      </c>
      <c r="L103" s="2">
        <f>[1]Verðlisti!AI241</f>
        <v>0</v>
      </c>
      <c r="N103" s="2">
        <f>[1]Verðlisti!AJ241</f>
        <v>0</v>
      </c>
      <c r="P103" s="2">
        <f>[1]Verðlisti!AK241</f>
        <v>0</v>
      </c>
      <c r="R103" s="3">
        <f t="shared" si="6"/>
        <v>0</v>
      </c>
      <c r="S103" s="23">
        <f t="shared" si="7"/>
        <v>0</v>
      </c>
      <c r="U103" s="27" t="s">
        <v>18</v>
      </c>
      <c r="V103" s="26" t="s">
        <v>17</v>
      </c>
    </row>
    <row r="104" spans="1:22" x14ac:dyDescent="0.2">
      <c r="A104" t="str">
        <f>[1]Verðlisti!A242</f>
        <v>Skíðagleraugu</v>
      </c>
      <c r="B104" t="str">
        <f>[1]Verðlisti!D242</f>
        <v>POCito Iris</v>
      </c>
      <c r="C104" t="str">
        <f>[1]Verðlisti!F242</f>
        <v>Fluorescent Orange/Clarity POCito</v>
      </c>
      <c r="D104" s="22">
        <f>[1]Verðlisti!L242</f>
        <v>13990</v>
      </c>
      <c r="E104" s="1">
        <f t="shared" si="5"/>
        <v>10990</v>
      </c>
      <c r="F104" s="2" t="str">
        <f>[1]Verðlisti!AF242</f>
        <v>ONE</v>
      </c>
      <c r="G104" s="29"/>
      <c r="H104" s="2">
        <f>[1]Verðlisti!AG242</f>
        <v>0</v>
      </c>
      <c r="J104" s="2">
        <f>[1]Verðlisti!AH242</f>
        <v>0</v>
      </c>
      <c r="L104" s="2">
        <f>[1]Verðlisti!AI242</f>
        <v>0</v>
      </c>
      <c r="N104" s="2">
        <f>[1]Verðlisti!AJ242</f>
        <v>0</v>
      </c>
      <c r="P104" s="2">
        <f>[1]Verðlisti!AK242</f>
        <v>0</v>
      </c>
      <c r="R104" s="3">
        <f t="shared" si="6"/>
        <v>0</v>
      </c>
      <c r="S104" s="23">
        <f t="shared" si="7"/>
        <v>0</v>
      </c>
      <c r="U104" s="27" t="s">
        <v>18</v>
      </c>
      <c r="V104" s="26" t="s">
        <v>17</v>
      </c>
    </row>
    <row r="105" spans="1:22" x14ac:dyDescent="0.2">
      <c r="A105" t="str">
        <f>[1]Verðlisti!A243</f>
        <v>Skíðagleraugu</v>
      </c>
      <c r="B105" t="str">
        <f>[1]Verðlisti!D243</f>
        <v>POCito Iris</v>
      </c>
      <c r="C105" t="str">
        <f>[1]Verðlisti!F243</f>
        <v>Fluorescent Pink</v>
      </c>
      <c r="D105" s="22">
        <f>[1]Verðlisti!L243</f>
        <v>13990</v>
      </c>
      <c r="E105" s="1">
        <f t="shared" si="5"/>
        <v>10990</v>
      </c>
      <c r="F105" s="2" t="str">
        <f>[1]Verðlisti!AF243</f>
        <v>ONE</v>
      </c>
      <c r="G105" s="29"/>
      <c r="H105" s="2">
        <f>[1]Verðlisti!AG243</f>
        <v>0</v>
      </c>
      <c r="J105" s="2">
        <f>[1]Verðlisti!AH243</f>
        <v>0</v>
      </c>
      <c r="L105" s="2">
        <f>[1]Verðlisti!AI243</f>
        <v>0</v>
      </c>
      <c r="N105" s="2">
        <f>[1]Verðlisti!AJ243</f>
        <v>0</v>
      </c>
      <c r="P105" s="2">
        <f>[1]Verðlisti!AK243</f>
        <v>0</v>
      </c>
      <c r="R105" s="3">
        <f t="shared" si="6"/>
        <v>0</v>
      </c>
      <c r="S105" s="23">
        <f t="shared" si="7"/>
        <v>0</v>
      </c>
      <c r="U105" s="27" t="s">
        <v>18</v>
      </c>
      <c r="V105" s="26" t="s">
        <v>17</v>
      </c>
    </row>
    <row r="106" spans="1:22" x14ac:dyDescent="0.2">
      <c r="A106" t="str">
        <f>[1]Verðlisti!A244</f>
        <v>Skíðagleraugu</v>
      </c>
      <c r="B106" t="str">
        <f>[1]Verðlisti!D244</f>
        <v>POCito Iris</v>
      </c>
      <c r="C106" t="str">
        <f>[1]Verðlisti!F244</f>
        <v>Fluorescent Pink/Clarity POCito</v>
      </c>
      <c r="D106" s="22">
        <f>[1]Verðlisti!L244</f>
        <v>13990</v>
      </c>
      <c r="E106" s="1">
        <f t="shared" si="5"/>
        <v>10990</v>
      </c>
      <c r="F106" s="2" t="str">
        <f>[1]Verðlisti!AF244</f>
        <v>ONE</v>
      </c>
      <c r="G106" s="29"/>
      <c r="H106" s="2">
        <f>[1]Verðlisti!AG244</f>
        <v>0</v>
      </c>
      <c r="J106" s="2">
        <f>[1]Verðlisti!AH244</f>
        <v>0</v>
      </c>
      <c r="L106" s="2">
        <f>[1]Verðlisti!AI244</f>
        <v>0</v>
      </c>
      <c r="N106" s="2">
        <f>[1]Verðlisti!AJ244</f>
        <v>0</v>
      </c>
      <c r="P106" s="2">
        <f>[1]Verðlisti!AK244</f>
        <v>0</v>
      </c>
      <c r="R106" s="3">
        <f t="shared" si="6"/>
        <v>0</v>
      </c>
      <c r="S106" s="23">
        <f t="shared" si="7"/>
        <v>0</v>
      </c>
      <c r="U106" s="27" t="s">
        <v>18</v>
      </c>
      <c r="V106" s="26" t="s">
        <v>17</v>
      </c>
    </row>
    <row r="107" spans="1:22" x14ac:dyDescent="0.2">
      <c r="A107" t="str">
        <f>[1]Verðlisti!A245</f>
        <v>Skíðagleraugu</v>
      </c>
      <c r="B107" t="str">
        <f>[1]Verðlisti!D245</f>
        <v>POCito Opsin</v>
      </c>
      <c r="C107" t="str">
        <f>[1]Verðlisti!F245</f>
        <v>Fluorescent Blue</v>
      </c>
      <c r="D107" s="22">
        <f>[1]Verðlisti!L245</f>
        <v>12490</v>
      </c>
      <c r="E107" s="1">
        <f t="shared" si="5"/>
        <v>9990</v>
      </c>
      <c r="F107" s="2" t="str">
        <f>[1]Verðlisti!AF245</f>
        <v>ONE</v>
      </c>
      <c r="G107" s="29"/>
      <c r="H107" s="2">
        <f>[1]Verðlisti!AG245</f>
        <v>0</v>
      </c>
      <c r="J107" s="2">
        <f>[1]Verðlisti!AH245</f>
        <v>0</v>
      </c>
      <c r="L107" s="2">
        <f>[1]Verðlisti!AI245</f>
        <v>0</v>
      </c>
      <c r="N107" s="2">
        <f>[1]Verðlisti!AJ245</f>
        <v>0</v>
      </c>
      <c r="P107" s="2">
        <f>[1]Verðlisti!AK245</f>
        <v>0</v>
      </c>
      <c r="R107" s="3">
        <f t="shared" si="6"/>
        <v>0</v>
      </c>
      <c r="S107" s="23">
        <f t="shared" si="7"/>
        <v>0</v>
      </c>
      <c r="U107" s="27" t="s">
        <v>18</v>
      </c>
      <c r="V107" s="26" t="s">
        <v>17</v>
      </c>
    </row>
    <row r="108" spans="1:22" x14ac:dyDescent="0.2">
      <c r="A108" t="str">
        <f>[1]Verðlisti!A246</f>
        <v>Skíðagleraugu</v>
      </c>
      <c r="B108" t="str">
        <f>[1]Verðlisti!D246</f>
        <v>POCito Opsin</v>
      </c>
      <c r="C108" t="str">
        <f>[1]Verðlisti!F246</f>
        <v>Fluorescent Blue/Clarity POCito</v>
      </c>
      <c r="D108" s="22">
        <f>[1]Verðlisti!L246</f>
        <v>12490</v>
      </c>
      <c r="E108" s="1">
        <f t="shared" si="5"/>
        <v>9990</v>
      </c>
      <c r="F108" s="2" t="str">
        <f>[1]Verðlisti!AF246</f>
        <v>ONE</v>
      </c>
      <c r="G108" s="29"/>
      <c r="H108" s="2">
        <f>[1]Verðlisti!AG246</f>
        <v>0</v>
      </c>
      <c r="J108" s="2">
        <f>[1]Verðlisti!AH246</f>
        <v>0</v>
      </c>
      <c r="L108" s="2">
        <f>[1]Verðlisti!AI246</f>
        <v>0</v>
      </c>
      <c r="N108" s="2">
        <f>[1]Verðlisti!AJ246</f>
        <v>0</v>
      </c>
      <c r="P108" s="2">
        <f>[1]Verðlisti!AK246</f>
        <v>0</v>
      </c>
      <c r="R108" s="3">
        <f t="shared" si="6"/>
        <v>0</v>
      </c>
      <c r="S108" s="23">
        <f t="shared" si="7"/>
        <v>0</v>
      </c>
      <c r="U108" s="27" t="s">
        <v>18</v>
      </c>
      <c r="V108" s="26" t="s">
        <v>17</v>
      </c>
    </row>
    <row r="109" spans="1:22" x14ac:dyDescent="0.2">
      <c r="A109" t="str">
        <f>[1]Verðlisti!A247</f>
        <v>Skíðagleraugu</v>
      </c>
      <c r="B109" t="str">
        <f>[1]Verðlisti!D247</f>
        <v>POCito Opsin</v>
      </c>
      <c r="C109" t="str">
        <f>[1]Verðlisti!F247</f>
        <v>Fluorescent Yellow/Green</v>
      </c>
      <c r="D109" s="22">
        <f>[1]Verðlisti!L247</f>
        <v>12490</v>
      </c>
      <c r="E109" s="1">
        <f t="shared" si="5"/>
        <v>9990</v>
      </c>
      <c r="F109" s="2" t="str">
        <f>[1]Verðlisti!AF247</f>
        <v>ONE</v>
      </c>
      <c r="G109" s="29"/>
      <c r="H109" s="2">
        <f>[1]Verðlisti!AG247</f>
        <v>0</v>
      </c>
      <c r="J109" s="2">
        <f>[1]Verðlisti!AH247</f>
        <v>0</v>
      </c>
      <c r="L109" s="2">
        <f>[1]Verðlisti!AI247</f>
        <v>0</v>
      </c>
      <c r="N109" s="2">
        <f>[1]Verðlisti!AJ247</f>
        <v>0</v>
      </c>
      <c r="P109" s="2">
        <f>[1]Verðlisti!AK247</f>
        <v>0</v>
      </c>
      <c r="R109" s="3">
        <f t="shared" si="6"/>
        <v>0</v>
      </c>
      <c r="S109" s="23">
        <f t="shared" si="7"/>
        <v>0</v>
      </c>
      <c r="U109" s="27" t="s">
        <v>18</v>
      </c>
      <c r="V109" s="26" t="s">
        <v>17</v>
      </c>
    </row>
    <row r="110" spans="1:22" x14ac:dyDescent="0.2">
      <c r="A110" t="str">
        <f>[1]Verðlisti!A248</f>
        <v>Skíðagleraugu</v>
      </c>
      <c r="B110" t="str">
        <f>[1]Verðlisti!D248</f>
        <v>POCito Opsin</v>
      </c>
      <c r="C110" t="str">
        <f>[1]Verðlisti!F248</f>
        <v>Fluorescent Yellow/Green/Clarity POCito</v>
      </c>
      <c r="D110" s="22">
        <f>[1]Verðlisti!L248</f>
        <v>12490</v>
      </c>
      <c r="E110" s="1">
        <f t="shared" si="5"/>
        <v>9990</v>
      </c>
      <c r="F110" s="2" t="str">
        <f>[1]Verðlisti!AF248</f>
        <v>ONE</v>
      </c>
      <c r="G110" s="29"/>
      <c r="H110" s="2">
        <f>[1]Verðlisti!AG248</f>
        <v>0</v>
      </c>
      <c r="J110" s="2">
        <f>[1]Verðlisti!AH248</f>
        <v>0</v>
      </c>
      <c r="L110" s="2">
        <f>[1]Verðlisti!AI248</f>
        <v>0</v>
      </c>
      <c r="N110" s="2">
        <f>[1]Verðlisti!AJ248</f>
        <v>0</v>
      </c>
      <c r="P110" s="2">
        <f>[1]Verðlisti!AK248</f>
        <v>0</v>
      </c>
      <c r="R110" s="3">
        <f t="shared" si="6"/>
        <v>0</v>
      </c>
      <c r="S110" s="23">
        <f t="shared" si="7"/>
        <v>0</v>
      </c>
      <c r="U110" s="27" t="s">
        <v>18</v>
      </c>
      <c r="V110" s="26" t="s">
        <v>17</v>
      </c>
    </row>
    <row r="111" spans="1:22" x14ac:dyDescent="0.2">
      <c r="A111" t="str">
        <f>[1]Verðlisti!A249</f>
        <v>Skíðagleraugu</v>
      </c>
      <c r="B111" t="str">
        <f>[1]Verðlisti!D249</f>
        <v>POCito Opsin</v>
      </c>
      <c r="C111" t="str">
        <f>[1]Verðlisti!F249</f>
        <v>Fluorescent Orange</v>
      </c>
      <c r="D111" s="22">
        <f>[1]Verðlisti!L249</f>
        <v>12490</v>
      </c>
      <c r="E111" s="1">
        <f t="shared" si="5"/>
        <v>9990</v>
      </c>
      <c r="F111" s="2" t="str">
        <f>[1]Verðlisti!AF249</f>
        <v>ONE</v>
      </c>
      <c r="G111" s="29"/>
      <c r="H111" s="2">
        <f>[1]Verðlisti!AG249</f>
        <v>0</v>
      </c>
      <c r="J111" s="2">
        <f>[1]Verðlisti!AH249</f>
        <v>0</v>
      </c>
      <c r="L111" s="2">
        <f>[1]Verðlisti!AI249</f>
        <v>0</v>
      </c>
      <c r="N111" s="2">
        <f>[1]Verðlisti!AJ249</f>
        <v>0</v>
      </c>
      <c r="P111" s="2">
        <f>[1]Verðlisti!AK249</f>
        <v>0</v>
      </c>
      <c r="R111" s="3">
        <f t="shared" si="6"/>
        <v>0</v>
      </c>
      <c r="S111" s="23">
        <f t="shared" si="7"/>
        <v>0</v>
      </c>
      <c r="U111" s="27" t="s">
        <v>18</v>
      </c>
      <c r="V111" s="26" t="s">
        <v>17</v>
      </c>
    </row>
    <row r="112" spans="1:22" x14ac:dyDescent="0.2">
      <c r="A112" t="str">
        <f>[1]Verðlisti!A250</f>
        <v>Skíðagleraugu</v>
      </c>
      <c r="B112" t="str">
        <f>[1]Verðlisti!D250</f>
        <v>POCito Opsin</v>
      </c>
      <c r="C112" t="str">
        <f>[1]Verðlisti!F250</f>
        <v>Fluorescent Orange/Clarity POCito</v>
      </c>
      <c r="D112" s="22">
        <f>[1]Verðlisti!L250</f>
        <v>12490</v>
      </c>
      <c r="E112" s="1">
        <f t="shared" si="5"/>
        <v>9990</v>
      </c>
      <c r="F112" s="2" t="str">
        <f>[1]Verðlisti!AF250</f>
        <v>ONE</v>
      </c>
      <c r="G112" s="29"/>
      <c r="H112" s="2">
        <f>[1]Verðlisti!AG250</f>
        <v>0</v>
      </c>
      <c r="J112" s="2">
        <f>[1]Verðlisti!AH250</f>
        <v>0</v>
      </c>
      <c r="L112" s="2">
        <f>[1]Verðlisti!AI250</f>
        <v>0</v>
      </c>
      <c r="N112" s="2">
        <f>[1]Verðlisti!AJ250</f>
        <v>0</v>
      </c>
      <c r="P112" s="2">
        <f>[1]Verðlisti!AK250</f>
        <v>0</v>
      </c>
      <c r="R112" s="3">
        <f t="shared" si="6"/>
        <v>0</v>
      </c>
      <c r="S112" s="23">
        <f t="shared" si="7"/>
        <v>0</v>
      </c>
      <c r="U112" s="27" t="s">
        <v>18</v>
      </c>
      <c r="V112" s="26" t="s">
        <v>17</v>
      </c>
    </row>
    <row r="113" spans="1:22" x14ac:dyDescent="0.2">
      <c r="A113" t="str">
        <f>[1]Verðlisti!A251</f>
        <v>Skíðagleraugu</v>
      </c>
      <c r="B113" t="str">
        <f>[1]Verðlisti!D251</f>
        <v>POCito Opsin</v>
      </c>
      <c r="C113" t="str">
        <f>[1]Verðlisti!F251</f>
        <v>Fluorescent Pink</v>
      </c>
      <c r="D113" s="22">
        <f>[1]Verðlisti!L251</f>
        <v>12490</v>
      </c>
      <c r="E113" s="1">
        <f t="shared" si="5"/>
        <v>9990</v>
      </c>
      <c r="F113" s="2" t="str">
        <f>[1]Verðlisti!AF251</f>
        <v>ONE</v>
      </c>
      <c r="G113" s="29"/>
      <c r="H113" s="2">
        <f>[1]Verðlisti!AG251</f>
        <v>0</v>
      </c>
      <c r="J113" s="2">
        <f>[1]Verðlisti!AH251</f>
        <v>0</v>
      </c>
      <c r="L113" s="2">
        <f>[1]Verðlisti!AI251</f>
        <v>0</v>
      </c>
      <c r="N113" s="2">
        <f>[1]Verðlisti!AJ251</f>
        <v>0</v>
      </c>
      <c r="P113" s="2">
        <f>[1]Verðlisti!AK251</f>
        <v>0</v>
      </c>
      <c r="R113" s="3">
        <f t="shared" si="6"/>
        <v>0</v>
      </c>
      <c r="S113" s="23">
        <f t="shared" si="7"/>
        <v>0</v>
      </c>
      <c r="U113" s="27" t="s">
        <v>18</v>
      </c>
      <c r="V113" s="26" t="s">
        <v>17</v>
      </c>
    </row>
    <row r="114" spans="1:22" x14ac:dyDescent="0.2">
      <c r="A114" t="str">
        <f>[1]Verðlisti!A252</f>
        <v>Skíðagleraugu</v>
      </c>
      <c r="B114" t="str">
        <f>[1]Verðlisti!D252</f>
        <v>POCito Opsin</v>
      </c>
      <c r="C114" t="str">
        <f>[1]Verðlisti!F252</f>
        <v>Fluorescent Pink/Clarity POCito</v>
      </c>
      <c r="D114" s="22">
        <f>[1]Verðlisti!L252</f>
        <v>12490</v>
      </c>
      <c r="E114" s="1">
        <f t="shared" si="5"/>
        <v>9990</v>
      </c>
      <c r="F114" s="2" t="str">
        <f>[1]Verðlisti!AF252</f>
        <v>ONE</v>
      </c>
      <c r="G114" s="29"/>
      <c r="H114" s="2">
        <f>[1]Verðlisti!AG252</f>
        <v>0</v>
      </c>
      <c r="J114" s="2">
        <f>[1]Verðlisti!AH252</f>
        <v>0</v>
      </c>
      <c r="L114" s="2">
        <f>[1]Verðlisti!AI252</f>
        <v>0</v>
      </c>
      <c r="N114" s="2">
        <f>[1]Verðlisti!AJ252</f>
        <v>0</v>
      </c>
      <c r="P114" s="2">
        <f>[1]Verðlisti!AK252</f>
        <v>0</v>
      </c>
      <c r="R114" s="3">
        <f t="shared" si="6"/>
        <v>0</v>
      </c>
      <c r="S114" s="23">
        <f t="shared" si="7"/>
        <v>0</v>
      </c>
      <c r="U114" s="27" t="s">
        <v>18</v>
      </c>
      <c r="V114" s="26" t="s">
        <v>17</v>
      </c>
    </row>
    <row r="115" spans="1:22" x14ac:dyDescent="0.2">
      <c r="A115" t="str">
        <f>[1]Verðlisti!A253</f>
        <v>Gleraugu</v>
      </c>
      <c r="B115" t="str">
        <f>[1]Verðlisti!D253</f>
        <v>Aspire POCito</v>
      </c>
      <c r="C115" t="str">
        <f>[1]Verðlisti!F253</f>
        <v>Lead Blue Translucent</v>
      </c>
      <c r="D115" s="22">
        <f>[1]Verðlisti!L253</f>
        <v>23490</v>
      </c>
      <c r="E115" s="1">
        <f t="shared" si="5"/>
        <v>17990</v>
      </c>
      <c r="F115" s="2" t="str">
        <f>[1]Verðlisti!AF253</f>
        <v>EGB</v>
      </c>
      <c r="G115" s="29"/>
      <c r="H115" s="2">
        <f>[1]Verðlisti!AG253</f>
        <v>0</v>
      </c>
      <c r="J115" s="2">
        <f>[1]Verðlisti!AH253</f>
        <v>0</v>
      </c>
      <c r="L115" s="2">
        <f>[1]Verðlisti!AI253</f>
        <v>0</v>
      </c>
      <c r="N115" s="2">
        <f>[1]Verðlisti!AJ253</f>
        <v>0</v>
      </c>
      <c r="P115" s="2">
        <f>[1]Verðlisti!AK253</f>
        <v>0</v>
      </c>
      <c r="R115" s="3">
        <f t="shared" si="6"/>
        <v>0</v>
      </c>
      <c r="S115" s="23">
        <f t="shared" si="7"/>
        <v>0</v>
      </c>
      <c r="U115" s="27" t="s">
        <v>18</v>
      </c>
      <c r="V115" s="26" t="s">
        <v>17</v>
      </c>
    </row>
    <row r="116" spans="1:22" x14ac:dyDescent="0.2">
      <c r="A116" t="str">
        <f>[1]Verðlisti!A254</f>
        <v>Gleraugu</v>
      </c>
      <c r="B116" t="str">
        <f>[1]Verðlisti!D254</f>
        <v>Aspire POCito</v>
      </c>
      <c r="C116" t="str">
        <f>[1]Verðlisti!F254</f>
        <v>Fluorescent Orange Translucent</v>
      </c>
      <c r="D116" s="22">
        <f>[1]Verðlisti!L254</f>
        <v>23490</v>
      </c>
      <c r="E116" s="1">
        <f t="shared" si="5"/>
        <v>17990</v>
      </c>
      <c r="F116" s="2" t="str">
        <f>[1]Verðlisti!AF254</f>
        <v>EGB</v>
      </c>
      <c r="G116" s="29"/>
      <c r="H116" s="2">
        <f>[1]Verðlisti!AG254</f>
        <v>0</v>
      </c>
      <c r="J116" s="2">
        <f>[1]Verðlisti!AH254</f>
        <v>0</v>
      </c>
      <c r="L116" s="2">
        <f>[1]Verðlisti!AI254</f>
        <v>0</v>
      </c>
      <c r="N116" s="2">
        <f>[1]Verðlisti!AJ254</f>
        <v>0</v>
      </c>
      <c r="P116" s="2">
        <f>[1]Verðlisti!AK254</f>
        <v>0</v>
      </c>
      <c r="R116" s="3">
        <f t="shared" si="6"/>
        <v>0</v>
      </c>
      <c r="S116" s="23">
        <f t="shared" si="7"/>
        <v>0</v>
      </c>
      <c r="U116" s="27" t="s">
        <v>18</v>
      </c>
      <c r="V116" s="26" t="s">
        <v>17</v>
      </c>
    </row>
    <row r="117" spans="1:22" x14ac:dyDescent="0.2">
      <c r="A117" t="str">
        <f>[1]Verðlisti!A255</f>
        <v>Gleraugu</v>
      </c>
      <c r="B117" t="str">
        <f>[1]Verðlisti!D255</f>
        <v>Aspire POCito</v>
      </c>
      <c r="C117" t="str">
        <f>[1]Verðlisti!F255</f>
        <v>Fluorescent Pink Translucent</v>
      </c>
      <c r="D117" s="22">
        <f>[1]Verðlisti!L255</f>
        <v>23490</v>
      </c>
      <c r="E117" s="1">
        <f t="shared" si="5"/>
        <v>17990</v>
      </c>
      <c r="F117" s="2" t="str">
        <f>[1]Verðlisti!AF255</f>
        <v>EGB</v>
      </c>
      <c r="G117" s="29"/>
      <c r="H117" s="2">
        <f>[1]Verðlisti!AG255</f>
        <v>0</v>
      </c>
      <c r="J117" s="2">
        <f>[1]Verðlisti!AH255</f>
        <v>0</v>
      </c>
      <c r="L117" s="2">
        <f>[1]Verðlisti!AI255</f>
        <v>0</v>
      </c>
      <c r="N117" s="2">
        <f>[1]Verðlisti!AJ255</f>
        <v>0</v>
      </c>
      <c r="P117" s="2">
        <f>[1]Verðlisti!AK255</f>
        <v>0</v>
      </c>
      <c r="R117" s="3">
        <f t="shared" si="6"/>
        <v>0</v>
      </c>
      <c r="S117" s="23">
        <f t="shared" si="7"/>
        <v>0</v>
      </c>
      <c r="U117" s="27" t="s">
        <v>18</v>
      </c>
      <c r="V117" s="26" t="s">
        <v>17</v>
      </c>
    </row>
    <row r="118" spans="1:22" x14ac:dyDescent="0.2">
      <c r="A118" t="str">
        <f>[1]Verðlisti!A256</f>
        <v>Gleraugu</v>
      </c>
      <c r="B118" t="str">
        <f>[1]Verðlisti!D256</f>
        <v>Evolve</v>
      </c>
      <c r="C118" t="str">
        <f>[1]Verðlisti!F256</f>
        <v>Uranium Black Transparant/Fluorescent Blue</v>
      </c>
      <c r="D118" s="22">
        <f>[1]Verðlisti!L256</f>
        <v>13990</v>
      </c>
      <c r="E118" s="1">
        <f t="shared" si="5"/>
        <v>10990</v>
      </c>
      <c r="F118" s="2" t="str">
        <f>[1]Verðlisti!AF256</f>
        <v>EQG</v>
      </c>
      <c r="G118" s="29"/>
      <c r="H118" s="2">
        <f>[1]Verðlisti!AG256</f>
        <v>0</v>
      </c>
      <c r="J118" s="2">
        <f>[1]Verðlisti!AH256</f>
        <v>0</v>
      </c>
      <c r="L118" s="2">
        <f>[1]Verðlisti!AI256</f>
        <v>0</v>
      </c>
      <c r="N118" s="2">
        <f>[1]Verðlisti!AJ256</f>
        <v>0</v>
      </c>
      <c r="P118" s="2">
        <f>[1]Verðlisti!AK256</f>
        <v>0</v>
      </c>
      <c r="R118" s="3">
        <f t="shared" si="6"/>
        <v>0</v>
      </c>
      <c r="S118" s="23">
        <f t="shared" si="7"/>
        <v>0</v>
      </c>
      <c r="U118" s="27" t="s">
        <v>18</v>
      </c>
      <c r="V118" s="26" t="s">
        <v>17</v>
      </c>
    </row>
    <row r="119" spans="1:22" x14ac:dyDescent="0.2">
      <c r="A119" t="str">
        <f>[1]Verðlisti!A257</f>
        <v>Gleraugu</v>
      </c>
      <c r="B119" t="str">
        <f>[1]Verðlisti!D257</f>
        <v>Evolve</v>
      </c>
      <c r="C119" t="str">
        <f>[1]Verðlisti!F257</f>
        <v>Uranium Black Transparant/Fluorescent Orange</v>
      </c>
      <c r="D119" s="22">
        <f>[1]Verðlisti!L257</f>
        <v>13990</v>
      </c>
      <c r="E119" s="1">
        <f t="shared" si="5"/>
        <v>10990</v>
      </c>
      <c r="F119" s="2" t="str">
        <f>[1]Verðlisti!AF257</f>
        <v>EQG</v>
      </c>
      <c r="G119" s="29"/>
      <c r="H119" s="2">
        <f>[1]Verðlisti!AG257</f>
        <v>0</v>
      </c>
      <c r="J119" s="2">
        <f>[1]Verðlisti!AH257</f>
        <v>0</v>
      </c>
      <c r="L119" s="2">
        <f>[1]Verðlisti!AI257</f>
        <v>0</v>
      </c>
      <c r="N119" s="2">
        <f>[1]Verðlisti!AJ257</f>
        <v>0</v>
      </c>
      <c r="P119" s="2">
        <f>[1]Verðlisti!AK257</f>
        <v>0</v>
      </c>
      <c r="R119" s="3">
        <f t="shared" si="6"/>
        <v>0</v>
      </c>
      <c r="S119" s="23">
        <f t="shared" si="7"/>
        <v>0</v>
      </c>
      <c r="U119" s="27" t="s">
        <v>18</v>
      </c>
      <c r="V119" s="26" t="s">
        <v>17</v>
      </c>
    </row>
    <row r="120" spans="1:22" x14ac:dyDescent="0.2">
      <c r="A120" t="str">
        <f>[1]Verðlisti!A258</f>
        <v>Gleraugu</v>
      </c>
      <c r="B120" t="str">
        <f>[1]Verðlisti!D258</f>
        <v>Evolve</v>
      </c>
      <c r="C120" t="str">
        <f>[1]Verðlisti!F258</f>
        <v>Transparant Crystal/Fluorescent Limegreen</v>
      </c>
      <c r="D120" s="22">
        <f>[1]Verðlisti!L258</f>
        <v>13990</v>
      </c>
      <c r="E120" s="1">
        <f t="shared" si="5"/>
        <v>10990</v>
      </c>
      <c r="F120" s="2" t="str">
        <f>[1]Verðlisti!AF258</f>
        <v>EQG</v>
      </c>
      <c r="G120" s="29"/>
      <c r="H120" s="2">
        <f>[1]Verðlisti!AG258</f>
        <v>0</v>
      </c>
      <c r="J120" s="2">
        <f>[1]Verðlisti!AH258</f>
        <v>0</v>
      </c>
      <c r="L120" s="2">
        <f>[1]Verðlisti!AI258</f>
        <v>0</v>
      </c>
      <c r="N120" s="2">
        <f>[1]Verðlisti!AJ258</f>
        <v>0</v>
      </c>
      <c r="P120" s="2">
        <f>[1]Verðlisti!AK258</f>
        <v>0</v>
      </c>
      <c r="R120" s="3">
        <f t="shared" si="6"/>
        <v>0</v>
      </c>
      <c r="S120" s="23">
        <f t="shared" si="7"/>
        <v>0</v>
      </c>
      <c r="U120" s="27" t="s">
        <v>18</v>
      </c>
      <c r="V120" s="26" t="s">
        <v>17</v>
      </c>
    </row>
    <row r="121" spans="1:22" x14ac:dyDescent="0.2">
      <c r="A121" t="str">
        <f>[1]Verðlisti!A259</f>
        <v>Gleraugu</v>
      </c>
      <c r="B121" t="str">
        <f>[1]Verðlisti!D259</f>
        <v>Evolve</v>
      </c>
      <c r="C121" t="str">
        <f>[1]Verðlisti!F259</f>
        <v>Transparant Crystal/Fluorescent Orange</v>
      </c>
      <c r="D121" s="22">
        <f>[1]Verðlisti!L259</f>
        <v>13990</v>
      </c>
      <c r="E121" s="1">
        <f t="shared" si="5"/>
        <v>10990</v>
      </c>
      <c r="F121" s="2" t="str">
        <f>[1]Verðlisti!AF259</f>
        <v>EQG</v>
      </c>
      <c r="G121" s="29"/>
      <c r="H121" s="2">
        <f>[1]Verðlisti!AG259</f>
        <v>0</v>
      </c>
      <c r="J121" s="2">
        <f>[1]Verðlisti!AH259</f>
        <v>0</v>
      </c>
      <c r="L121" s="2">
        <f>[1]Verðlisti!AI259</f>
        <v>0</v>
      </c>
      <c r="N121" s="2">
        <f>[1]Verðlisti!AJ259</f>
        <v>0</v>
      </c>
      <c r="P121" s="2">
        <f>[1]Verðlisti!AK259</f>
        <v>0</v>
      </c>
      <c r="R121" s="3">
        <f t="shared" si="6"/>
        <v>0</v>
      </c>
      <c r="S121" s="23">
        <f t="shared" si="7"/>
        <v>0</v>
      </c>
      <c r="U121" s="27" t="s">
        <v>18</v>
      </c>
      <c r="V121" s="26" t="s">
        <v>17</v>
      </c>
    </row>
    <row r="122" spans="1:22" x14ac:dyDescent="0.2">
      <c r="A122" t="str">
        <f>[1]Verðlisti!A260</f>
        <v>Gleraugu</v>
      </c>
      <c r="B122" t="str">
        <f>[1]Verðlisti!D260</f>
        <v>Evolve</v>
      </c>
      <c r="C122" t="str">
        <f>[1]Verðlisti!F260</f>
        <v>Lead Blue/Fluorescent Blue</v>
      </c>
      <c r="D122" s="22">
        <f>[1]Verðlisti!L260</f>
        <v>13990</v>
      </c>
      <c r="E122" s="1">
        <f t="shared" si="5"/>
        <v>10990</v>
      </c>
      <c r="F122" s="2" t="str">
        <f>[1]Verðlisti!AF260</f>
        <v>EGB</v>
      </c>
      <c r="G122" s="29"/>
      <c r="H122" s="2">
        <f>[1]Verðlisti!AG260</f>
        <v>0</v>
      </c>
      <c r="J122" s="2">
        <f>[1]Verðlisti!AH260</f>
        <v>0</v>
      </c>
      <c r="L122" s="2">
        <f>[1]Verðlisti!AI260</f>
        <v>0</v>
      </c>
      <c r="N122" s="2">
        <f>[1]Verðlisti!AJ260</f>
        <v>0</v>
      </c>
      <c r="P122" s="2">
        <f>[1]Verðlisti!AK260</f>
        <v>0</v>
      </c>
      <c r="R122" s="3">
        <f t="shared" si="6"/>
        <v>0</v>
      </c>
      <c r="S122" s="23">
        <f t="shared" si="7"/>
        <v>0</v>
      </c>
      <c r="U122" s="27" t="s">
        <v>18</v>
      </c>
      <c r="V122" s="26" t="s">
        <v>17</v>
      </c>
    </row>
    <row r="123" spans="1:22" x14ac:dyDescent="0.2">
      <c r="A123" t="str">
        <f>[1]Verðlisti!A261</f>
        <v>Hlífar og brynjur</v>
      </c>
      <c r="B123" t="str">
        <f>[1]Verðlisti!D261</f>
        <v>POCito VPD Air Vest</v>
      </c>
      <c r="C123" t="str">
        <f>[1]Verðlisti!F261</f>
        <v>Fluorescent Yellow/Green</v>
      </c>
      <c r="D123" s="22">
        <f>[1]Verðlisti!L261</f>
        <v>15490</v>
      </c>
      <c r="E123" s="1">
        <f t="shared" si="5"/>
        <v>11990</v>
      </c>
      <c r="F123" s="2" t="str">
        <f>[1]Verðlisti!AF261</f>
        <v>SML</v>
      </c>
      <c r="G123" s="29"/>
      <c r="H123" s="2" t="str">
        <f>[1]Verðlisti!AG261</f>
        <v>MED</v>
      </c>
      <c r="I123" s="29"/>
      <c r="J123" s="2" t="str">
        <f>[1]Verðlisti!AH261</f>
        <v>LRG</v>
      </c>
      <c r="K123" s="29"/>
      <c r="L123" s="2">
        <f>[1]Verðlisti!AI261</f>
        <v>0</v>
      </c>
      <c r="N123" s="2">
        <f>[1]Verðlisti!AJ261</f>
        <v>0</v>
      </c>
      <c r="P123" s="2">
        <f>[1]Verðlisti!AK261</f>
        <v>0</v>
      </c>
      <c r="R123" s="3">
        <f t="shared" si="6"/>
        <v>0</v>
      </c>
      <c r="S123" s="23">
        <f t="shared" si="7"/>
        <v>0</v>
      </c>
      <c r="U123" s="27" t="s">
        <v>18</v>
      </c>
      <c r="V123" s="26" t="s">
        <v>17</v>
      </c>
    </row>
    <row r="124" spans="1:22" x14ac:dyDescent="0.2">
      <c r="A124" t="str">
        <f>[1]Verðlisti!A264</f>
        <v>Hlífar og brynjur</v>
      </c>
      <c r="B124" t="str">
        <f>[1]Verðlisti!D264</f>
        <v>POCito VPD Air Vest</v>
      </c>
      <c r="C124" t="str">
        <f>[1]Verðlisti!F264</f>
        <v>Fluorescent Orange</v>
      </c>
      <c r="D124" s="22">
        <f>[1]Verðlisti!L264</f>
        <v>15490</v>
      </c>
      <c r="E124" s="1">
        <f t="shared" ref="E124:E180" si="8">CEILING(D124*(1-IF(V124="D_RACE",PREDISC,PREDISC2)),1000)-10</f>
        <v>11990</v>
      </c>
      <c r="F124" s="2" t="str">
        <f>[1]Verðlisti!AF264</f>
        <v>SML</v>
      </c>
      <c r="G124" s="29"/>
      <c r="H124" s="2" t="str">
        <f>[1]Verðlisti!AG264</f>
        <v>MED</v>
      </c>
      <c r="I124" s="29"/>
      <c r="J124" s="2" t="str">
        <f>[1]Verðlisti!AH264</f>
        <v>LRG</v>
      </c>
      <c r="K124" s="29"/>
      <c r="L124" s="2">
        <f>[1]Verðlisti!AI264</f>
        <v>0</v>
      </c>
      <c r="N124" s="2">
        <f>[1]Verðlisti!AJ264</f>
        <v>0</v>
      </c>
      <c r="P124" s="2">
        <f>[1]Verðlisti!AK264</f>
        <v>0</v>
      </c>
      <c r="R124" s="3">
        <f>G124+I124+K124+M124+O124+Q124</f>
        <v>0</v>
      </c>
      <c r="S124" s="23">
        <f>R124*E124</f>
        <v>0</v>
      </c>
      <c r="U124" s="27" t="s">
        <v>18</v>
      </c>
      <c r="V124" s="26" t="s">
        <v>17</v>
      </c>
    </row>
    <row r="125" spans="1:22" x14ac:dyDescent="0.2">
      <c r="A125" t="str">
        <f>[1]Verðlisti!A267</f>
        <v>Hlífar og brynjur</v>
      </c>
      <c r="B125" t="str">
        <f>[1]Verðlisti!D267</f>
        <v>POCito VPD Air Vest</v>
      </c>
      <c r="C125" t="str">
        <f>[1]Verðlisti!F267</f>
        <v>Fluorescent Pink</v>
      </c>
      <c r="D125" s="22">
        <f>[1]Verðlisti!L267</f>
        <v>15490</v>
      </c>
      <c r="E125" s="1">
        <f t="shared" si="8"/>
        <v>11990</v>
      </c>
      <c r="F125" s="2" t="str">
        <f>[1]Verðlisti!AF267</f>
        <v>SML</v>
      </c>
      <c r="G125" s="29"/>
      <c r="H125" s="2" t="str">
        <f>[1]Verðlisti!AG267</f>
        <v>MED</v>
      </c>
      <c r="I125" s="29"/>
      <c r="J125" s="2" t="str">
        <f>[1]Verðlisti!AH267</f>
        <v>LRG</v>
      </c>
      <c r="K125" s="29"/>
      <c r="L125" s="2">
        <f>[1]Verðlisti!AI267</f>
        <v>0</v>
      </c>
      <c r="N125" s="2">
        <f>[1]Verðlisti!AJ267</f>
        <v>0</v>
      </c>
      <c r="P125" s="2">
        <f>[1]Verðlisti!AK267</f>
        <v>0</v>
      </c>
      <c r="R125" s="3">
        <f>G125+I125+K125+M125+O125+Q125</f>
        <v>0</v>
      </c>
      <c r="S125" s="23">
        <f>R125*E125</f>
        <v>0</v>
      </c>
      <c r="U125" s="27" t="s">
        <v>18</v>
      </c>
      <c r="V125" s="26" t="s">
        <v>17</v>
      </c>
    </row>
    <row r="126" spans="1:22" x14ac:dyDescent="0.2">
      <c r="A126" t="str">
        <f>[1]Verðlisti!A270</f>
        <v>Jakkar</v>
      </c>
      <c r="B126" t="str">
        <f>[1]Verðlisti!D270</f>
        <v>POCito Liner Vest</v>
      </c>
      <c r="C126" t="str">
        <f>[1]Verðlisti!F270</f>
        <v>Fluorescent Orange</v>
      </c>
      <c r="D126" s="22">
        <f>[1]Verðlisti!L270</f>
        <v>12490</v>
      </c>
      <c r="E126" s="1">
        <f t="shared" si="8"/>
        <v>9990</v>
      </c>
      <c r="F126" s="2" t="str">
        <f>[1]Verðlisti!AF270</f>
        <v>SML</v>
      </c>
      <c r="G126" s="29"/>
      <c r="H126" s="2" t="str">
        <f>[1]Verðlisti!AG270</f>
        <v>MED</v>
      </c>
      <c r="I126" s="29"/>
      <c r="J126" s="2" t="str">
        <f>[1]Verðlisti!AH270</f>
        <v>LRG</v>
      </c>
      <c r="K126" s="29"/>
      <c r="L126" s="2">
        <f>[1]Verðlisti!AI270</f>
        <v>0</v>
      </c>
      <c r="N126" s="2">
        <f>[1]Verðlisti!AJ270</f>
        <v>0</v>
      </c>
      <c r="P126" s="2">
        <f>[1]Verðlisti!AK270</f>
        <v>0</v>
      </c>
      <c r="R126" s="3">
        <f>G126+I126+K126+M126+O126+Q126</f>
        <v>0</v>
      </c>
      <c r="S126" s="23">
        <f>R126*E126</f>
        <v>0</v>
      </c>
      <c r="U126" s="27" t="s">
        <v>18</v>
      </c>
      <c r="V126" s="26" t="s">
        <v>17</v>
      </c>
    </row>
    <row r="127" spans="1:22" x14ac:dyDescent="0.2">
      <c r="A127" t="str">
        <f>[1]Verðlisti!A273</f>
        <v>Skíðagleraugu</v>
      </c>
      <c r="B127" t="str">
        <f>[1]Verðlisti!D273</f>
        <v>Vitrea</v>
      </c>
      <c r="C127" t="str">
        <f>[1]Verðlisti!F273</f>
        <v>Uranium Black/Partly Sunny Orange</v>
      </c>
      <c r="D127" s="22">
        <f>[1]Verðlisti!L273</f>
        <v>34490</v>
      </c>
      <c r="E127" s="1">
        <f t="shared" si="8"/>
        <v>27990</v>
      </c>
      <c r="F127" s="2" t="str">
        <f>[1]Verðlisti!AF273</f>
        <v>ONE</v>
      </c>
      <c r="G127" s="29"/>
      <c r="H127" s="2">
        <f>[1]Verðlisti!AG273</f>
        <v>0</v>
      </c>
      <c r="J127" s="2">
        <f>[1]Verðlisti!AH273</f>
        <v>0</v>
      </c>
      <c r="L127" s="2">
        <f>[1]Verðlisti!AI273</f>
        <v>0</v>
      </c>
      <c r="N127" s="2">
        <f>[1]Verðlisti!AJ273</f>
        <v>0</v>
      </c>
      <c r="P127" s="2">
        <f>[1]Verðlisti!AK273</f>
        <v>0</v>
      </c>
      <c r="R127" s="3">
        <f t="shared" ref="R127:R190" si="9">G127+I127+K127+M127+O127+Q127</f>
        <v>0</v>
      </c>
      <c r="S127" s="23">
        <f t="shared" ref="S127:S190" si="10">R127*E127</f>
        <v>0</v>
      </c>
      <c r="U127" s="24" t="s">
        <v>14</v>
      </c>
    </row>
    <row r="128" spans="1:22" x14ac:dyDescent="0.2">
      <c r="A128" t="str">
        <f>[1]Verðlisti!A274</f>
        <v>Skíðagleraugu</v>
      </c>
      <c r="B128" t="str">
        <f>[1]Verðlisti!D274</f>
        <v>Vitrea</v>
      </c>
      <c r="C128" t="str">
        <f>[1]Verðlisti!F274</f>
        <v>Uranium Black/Partly Sunny Blue</v>
      </c>
      <c r="D128" s="22">
        <f>[1]Verðlisti!L274</f>
        <v>34490</v>
      </c>
      <c r="E128" s="1">
        <f t="shared" si="8"/>
        <v>27990</v>
      </c>
      <c r="F128" s="2" t="str">
        <f>[1]Verðlisti!AF274</f>
        <v>ONE</v>
      </c>
      <c r="G128" s="29"/>
      <c r="H128" s="2">
        <f>[1]Verðlisti!AG274</f>
        <v>0</v>
      </c>
      <c r="J128" s="2">
        <f>[1]Verðlisti!AH274</f>
        <v>0</v>
      </c>
      <c r="L128" s="2">
        <f>[1]Verðlisti!AI274</f>
        <v>0</v>
      </c>
      <c r="N128" s="2">
        <f>[1]Verðlisti!AJ274</f>
        <v>0</v>
      </c>
      <c r="P128" s="2">
        <f>[1]Verðlisti!AK274</f>
        <v>0</v>
      </c>
      <c r="R128" s="3">
        <f t="shared" si="9"/>
        <v>0</v>
      </c>
      <c r="S128" s="23">
        <f t="shared" si="10"/>
        <v>0</v>
      </c>
      <c r="U128" s="24" t="s">
        <v>14</v>
      </c>
    </row>
    <row r="129" spans="1:22" x14ac:dyDescent="0.2">
      <c r="A129" t="str">
        <f>[1]Verðlisti!A275</f>
        <v>Skíðagleraugu</v>
      </c>
      <c r="B129" t="str">
        <f>[1]Verðlisti!D275</f>
        <v>Vitrea</v>
      </c>
      <c r="C129" t="str">
        <f>[1]Verðlisti!F275</f>
        <v>Hydrogen White/Partly Sunny Orange</v>
      </c>
      <c r="D129" s="22">
        <f>[1]Verðlisti!L275</f>
        <v>34490</v>
      </c>
      <c r="E129" s="1">
        <f t="shared" si="8"/>
        <v>27990</v>
      </c>
      <c r="F129" s="2" t="str">
        <f>[1]Verðlisti!AF275</f>
        <v>ONE</v>
      </c>
      <c r="G129" s="29"/>
      <c r="H129" s="2">
        <f>[1]Verðlisti!AG275</f>
        <v>0</v>
      </c>
      <c r="J129" s="2">
        <f>[1]Verðlisti!AH275</f>
        <v>0</v>
      </c>
      <c r="L129" s="2">
        <f>[1]Verðlisti!AI275</f>
        <v>0</v>
      </c>
      <c r="N129" s="2">
        <f>[1]Verðlisti!AJ275</f>
        <v>0</v>
      </c>
      <c r="P129" s="2">
        <f>[1]Verðlisti!AK275</f>
        <v>0</v>
      </c>
      <c r="R129" s="3">
        <f t="shared" si="9"/>
        <v>0</v>
      </c>
      <c r="S129" s="23">
        <f t="shared" si="10"/>
        <v>0</v>
      </c>
      <c r="U129" s="24" t="s">
        <v>14</v>
      </c>
    </row>
    <row r="130" spans="1:22" x14ac:dyDescent="0.2">
      <c r="A130" t="str">
        <f>[1]Verðlisti!A276</f>
        <v>Skíðagleraugu</v>
      </c>
      <c r="B130" t="str">
        <f>[1]Verðlisti!D276</f>
        <v>Vitrea</v>
      </c>
      <c r="C130" t="str">
        <f>[1]Verðlisti!F276</f>
        <v>Hydrogen White/Partly Sunny Blue</v>
      </c>
      <c r="D130" s="22">
        <f>[1]Verðlisti!L276</f>
        <v>34490</v>
      </c>
      <c r="E130" s="1">
        <f t="shared" si="8"/>
        <v>27990</v>
      </c>
      <c r="F130" s="2" t="str">
        <f>[1]Verðlisti!AF276</f>
        <v>ONE</v>
      </c>
      <c r="G130" s="29"/>
      <c r="H130" s="2">
        <f>[1]Verðlisti!AG276</f>
        <v>0</v>
      </c>
      <c r="J130" s="2">
        <f>[1]Verðlisti!AH276</f>
        <v>0</v>
      </c>
      <c r="L130" s="2">
        <f>[1]Verðlisti!AI276</f>
        <v>0</v>
      </c>
      <c r="N130" s="2">
        <f>[1]Verðlisti!AJ276</f>
        <v>0</v>
      </c>
      <c r="P130" s="2">
        <f>[1]Verðlisti!AK276</f>
        <v>0</v>
      </c>
      <c r="R130" s="3">
        <f t="shared" si="9"/>
        <v>0</v>
      </c>
      <c r="S130" s="23">
        <f t="shared" si="10"/>
        <v>0</v>
      </c>
      <c r="U130" s="24" t="s">
        <v>14</v>
      </c>
    </row>
    <row r="131" spans="1:22" x14ac:dyDescent="0.2">
      <c r="A131" t="str">
        <f>[1]Verðlisti!A277</f>
        <v>Skíðagleraugu</v>
      </c>
      <c r="B131" t="str">
        <f>[1]Verðlisti!D277</f>
        <v>Vitrea</v>
      </c>
      <c r="C131" t="str">
        <f>[1]Verðlisti!F277</f>
        <v>Lead Blue/Partly Sunny Orange</v>
      </c>
      <c r="D131" s="22">
        <f>[1]Verðlisti!L277</f>
        <v>34490</v>
      </c>
      <c r="E131" s="1">
        <f t="shared" si="8"/>
        <v>27990</v>
      </c>
      <c r="F131" s="2" t="str">
        <f>[1]Verðlisti!AF277</f>
        <v>ONE</v>
      </c>
      <c r="G131" s="29"/>
      <c r="H131" s="2">
        <f>[1]Verðlisti!AG277</f>
        <v>0</v>
      </c>
      <c r="J131" s="2">
        <f>[1]Verðlisti!AH277</f>
        <v>0</v>
      </c>
      <c r="L131" s="2">
        <f>[1]Verðlisti!AI277</f>
        <v>0</v>
      </c>
      <c r="N131" s="2">
        <f>[1]Verðlisti!AJ277</f>
        <v>0</v>
      </c>
      <c r="P131" s="2">
        <f>[1]Verðlisti!AK277</f>
        <v>0</v>
      </c>
      <c r="R131" s="3">
        <f t="shared" si="9"/>
        <v>0</v>
      </c>
      <c r="S131" s="23">
        <f t="shared" si="10"/>
        <v>0</v>
      </c>
      <c r="U131" s="24" t="s">
        <v>14</v>
      </c>
      <c r="V131" s="26"/>
    </row>
    <row r="132" spans="1:22" x14ac:dyDescent="0.2">
      <c r="A132" t="str">
        <f>[1]Verðlisti!A278</f>
        <v>Skíðagleraugu</v>
      </c>
      <c r="B132" t="str">
        <f>[1]Verðlisti!D278</f>
        <v>Vitrea</v>
      </c>
      <c r="C132" t="str">
        <f>[1]Verðlisti!F278</f>
        <v>Epidote Green/Partly Sunny Ivory</v>
      </c>
      <c r="D132" s="22">
        <f>[1]Verðlisti!L278</f>
        <v>34490</v>
      </c>
      <c r="E132" s="1">
        <f t="shared" si="8"/>
        <v>27990</v>
      </c>
      <c r="F132" s="2" t="str">
        <f>[1]Verðlisti!AF278</f>
        <v>ONE</v>
      </c>
      <c r="G132" s="29"/>
      <c r="H132" s="2">
        <f>[1]Verðlisti!AG278</f>
        <v>0</v>
      </c>
      <c r="J132" s="2">
        <f>[1]Verðlisti!AH278</f>
        <v>0</v>
      </c>
      <c r="L132" s="2">
        <f>[1]Verðlisti!AI278</f>
        <v>0</v>
      </c>
      <c r="N132" s="2">
        <f>[1]Verðlisti!AJ278</f>
        <v>0</v>
      </c>
      <c r="P132" s="2">
        <f>[1]Verðlisti!AK278</f>
        <v>0</v>
      </c>
      <c r="R132" s="3">
        <f t="shared" si="9"/>
        <v>0</v>
      </c>
      <c r="S132" s="23">
        <f t="shared" si="10"/>
        <v>0</v>
      </c>
      <c r="U132" s="24" t="s">
        <v>14</v>
      </c>
    </row>
    <row r="133" spans="1:22" x14ac:dyDescent="0.2">
      <c r="A133" t="str">
        <f>[1]Verðlisti!A279</f>
        <v>Skíðagleraugu</v>
      </c>
      <c r="B133" t="str">
        <f>[1]Verðlisti!D279</f>
        <v>Nexal</v>
      </c>
      <c r="C133" t="str">
        <f>[1]Verðlisti!F279</f>
        <v>Uranium Black/Partly Sunny Orange</v>
      </c>
      <c r="D133" s="22">
        <f>[1]Verðlisti!L279</f>
        <v>35990</v>
      </c>
      <c r="E133" s="1">
        <f t="shared" si="8"/>
        <v>28990</v>
      </c>
      <c r="F133" s="2" t="str">
        <f>[1]Verðlisti!AF279</f>
        <v>ONE</v>
      </c>
      <c r="G133" s="29"/>
      <c r="H133" s="2">
        <f>[1]Verðlisti!AG279</f>
        <v>0</v>
      </c>
      <c r="J133" s="2">
        <f>[1]Verðlisti!AH279</f>
        <v>0</v>
      </c>
      <c r="L133" s="2">
        <f>[1]Verðlisti!AI279</f>
        <v>0</v>
      </c>
      <c r="N133" s="2">
        <f>[1]Verðlisti!AJ279</f>
        <v>0</v>
      </c>
      <c r="P133" s="2">
        <f>[1]Verðlisti!AK279</f>
        <v>0</v>
      </c>
      <c r="R133" s="3">
        <f t="shared" si="9"/>
        <v>0</v>
      </c>
      <c r="S133" s="23">
        <f t="shared" si="10"/>
        <v>0</v>
      </c>
      <c r="U133" s="24" t="s">
        <v>14</v>
      </c>
    </row>
    <row r="134" spans="1:22" x14ac:dyDescent="0.2">
      <c r="A134" t="str">
        <f>[1]Verðlisti!A280</f>
        <v>Skíðagleraugu</v>
      </c>
      <c r="B134" t="str">
        <f>[1]Verðlisti!D280</f>
        <v>Nexal</v>
      </c>
      <c r="C134" t="str">
        <f>[1]Verðlisti!F280</f>
        <v>Uranium Black/Partly Sunny Blue</v>
      </c>
      <c r="D134" s="22">
        <f>[1]Verðlisti!L280</f>
        <v>35990</v>
      </c>
      <c r="E134" s="1">
        <f t="shared" si="8"/>
        <v>28990</v>
      </c>
      <c r="F134" s="2" t="str">
        <f>[1]Verðlisti!AF280</f>
        <v>ONE</v>
      </c>
      <c r="G134" s="29"/>
      <c r="H134" s="2">
        <f>[1]Verðlisti!AG280</f>
        <v>0</v>
      </c>
      <c r="J134" s="2">
        <f>[1]Verðlisti!AH280</f>
        <v>0</v>
      </c>
      <c r="L134" s="2">
        <f>[1]Verðlisti!AI280</f>
        <v>0</v>
      </c>
      <c r="N134" s="2">
        <f>[1]Verðlisti!AJ280</f>
        <v>0</v>
      </c>
      <c r="P134" s="2">
        <f>[1]Verðlisti!AK280</f>
        <v>0</v>
      </c>
      <c r="R134" s="3">
        <f t="shared" si="9"/>
        <v>0</v>
      </c>
      <c r="S134" s="23">
        <f t="shared" si="10"/>
        <v>0</v>
      </c>
      <c r="U134" s="24" t="s">
        <v>14</v>
      </c>
      <c r="V134" s="26"/>
    </row>
    <row r="135" spans="1:22" x14ac:dyDescent="0.2">
      <c r="A135" t="str">
        <f>[1]Verðlisti!A281</f>
        <v>Skíðagleraugu</v>
      </c>
      <c r="B135" t="str">
        <f>[1]Verðlisti!D281</f>
        <v>Nexal</v>
      </c>
      <c r="C135" t="str">
        <f>[1]Verðlisti!F281</f>
        <v>Hydrogen White/Partly Sunny Orange</v>
      </c>
      <c r="D135" s="22">
        <f>[1]Verðlisti!L281</f>
        <v>35990</v>
      </c>
      <c r="E135" s="1">
        <f t="shared" si="8"/>
        <v>28990</v>
      </c>
      <c r="F135" s="2" t="str">
        <f>[1]Verðlisti!AF281</f>
        <v>ONE</v>
      </c>
      <c r="G135" s="29"/>
      <c r="H135" s="2">
        <f>[1]Verðlisti!AG281</f>
        <v>0</v>
      </c>
      <c r="J135" s="2">
        <f>[1]Verðlisti!AH281</f>
        <v>0</v>
      </c>
      <c r="L135" s="2">
        <f>[1]Verðlisti!AI281</f>
        <v>0</v>
      </c>
      <c r="N135" s="2">
        <f>[1]Verðlisti!AJ281</f>
        <v>0</v>
      </c>
      <c r="P135" s="2">
        <f>[1]Verðlisti!AK281</f>
        <v>0</v>
      </c>
      <c r="R135" s="3">
        <f t="shared" si="9"/>
        <v>0</v>
      </c>
      <c r="S135" s="23">
        <f t="shared" si="10"/>
        <v>0</v>
      </c>
      <c r="U135" s="24" t="s">
        <v>14</v>
      </c>
    </row>
    <row r="136" spans="1:22" x14ac:dyDescent="0.2">
      <c r="A136" t="str">
        <f>[1]Verðlisti!A282</f>
        <v>Skíðagleraugu</v>
      </c>
      <c r="B136" t="str">
        <f>[1]Verðlisti!D282</f>
        <v>Nexal</v>
      </c>
      <c r="C136" t="str">
        <f>[1]Verðlisti!F282</f>
        <v>Hydrogen White/Partly Sunny Blue</v>
      </c>
      <c r="D136" s="22">
        <f>[1]Verðlisti!L282</f>
        <v>35990</v>
      </c>
      <c r="E136" s="1">
        <f t="shared" si="8"/>
        <v>28990</v>
      </c>
      <c r="F136" s="2" t="str">
        <f>[1]Verðlisti!AF282</f>
        <v>ONE</v>
      </c>
      <c r="G136" s="29"/>
      <c r="H136" s="2">
        <f>[1]Verðlisti!AG282</f>
        <v>0</v>
      </c>
      <c r="J136" s="2">
        <f>[1]Verðlisti!AH282</f>
        <v>0</v>
      </c>
      <c r="L136" s="2">
        <f>[1]Verðlisti!AI282</f>
        <v>0</v>
      </c>
      <c r="N136" s="2">
        <f>[1]Verðlisti!AJ282</f>
        <v>0</v>
      </c>
      <c r="P136" s="2">
        <f>[1]Verðlisti!AK282</f>
        <v>0</v>
      </c>
      <c r="R136" s="3">
        <f t="shared" si="9"/>
        <v>0</v>
      </c>
      <c r="S136" s="23">
        <f t="shared" si="10"/>
        <v>0</v>
      </c>
      <c r="U136" s="24" t="s">
        <v>14</v>
      </c>
    </row>
    <row r="137" spans="1:22" x14ac:dyDescent="0.2">
      <c r="A137" t="str">
        <f>[1]Verðlisti!A283</f>
        <v>Skíðagleraugu</v>
      </c>
      <c r="B137" t="str">
        <f>[1]Verðlisti!D283</f>
        <v>Nexal</v>
      </c>
      <c r="C137" t="str">
        <f>[1]Verðlisti!F283</f>
        <v>Lead Blue/Partly Sunny Orange</v>
      </c>
      <c r="D137" s="22">
        <f>[1]Verðlisti!L283</f>
        <v>35990</v>
      </c>
      <c r="E137" s="1">
        <f t="shared" si="8"/>
        <v>28990</v>
      </c>
      <c r="F137" s="2" t="str">
        <f>[1]Verðlisti!AF283</f>
        <v>ONE</v>
      </c>
      <c r="G137" s="29"/>
      <c r="H137" s="2">
        <f>[1]Verðlisti!AG283</f>
        <v>0</v>
      </c>
      <c r="J137" s="2">
        <f>[1]Verðlisti!AH283</f>
        <v>0</v>
      </c>
      <c r="L137" s="2">
        <f>[1]Verðlisti!AI283</f>
        <v>0</v>
      </c>
      <c r="N137" s="2">
        <f>[1]Verðlisti!AJ283</f>
        <v>0</v>
      </c>
      <c r="P137" s="2">
        <f>[1]Verðlisti!AK283</f>
        <v>0</v>
      </c>
      <c r="R137" s="3">
        <f t="shared" si="9"/>
        <v>0</v>
      </c>
      <c r="S137" s="23">
        <f t="shared" si="10"/>
        <v>0</v>
      </c>
      <c r="U137" s="24" t="s">
        <v>14</v>
      </c>
      <c r="V137" s="26"/>
    </row>
    <row r="138" spans="1:22" x14ac:dyDescent="0.2">
      <c r="A138" t="str">
        <f>[1]Verðlisti!A284</f>
        <v>Skíðagleraugu</v>
      </c>
      <c r="B138" t="str">
        <f>[1]Verðlisti!D284</f>
        <v>Nexal</v>
      </c>
      <c r="C138" t="str">
        <f>[1]Verðlisti!F284</f>
        <v>Epidote Green/Partly Sunny Ivory</v>
      </c>
      <c r="D138" s="22">
        <f>[1]Verðlisti!L284</f>
        <v>35990</v>
      </c>
      <c r="E138" s="1">
        <f t="shared" si="8"/>
        <v>28990</v>
      </c>
      <c r="F138" s="2" t="str">
        <f>[1]Verðlisti!AF284</f>
        <v>ONE</v>
      </c>
      <c r="G138" s="29"/>
      <c r="H138" s="2">
        <f>[1]Verðlisti!AG284</f>
        <v>0</v>
      </c>
      <c r="J138" s="2">
        <f>[1]Verðlisti!AH284</f>
        <v>0</v>
      </c>
      <c r="L138" s="2">
        <f>[1]Verðlisti!AI284</f>
        <v>0</v>
      </c>
      <c r="N138" s="2">
        <f>[1]Verðlisti!AJ284</f>
        <v>0</v>
      </c>
      <c r="P138" s="2">
        <f>[1]Verðlisti!AK284</f>
        <v>0</v>
      </c>
      <c r="R138" s="3">
        <f t="shared" si="9"/>
        <v>0</v>
      </c>
      <c r="S138" s="23">
        <f t="shared" si="10"/>
        <v>0</v>
      </c>
      <c r="U138" s="24" t="s">
        <v>14</v>
      </c>
    </row>
    <row r="139" spans="1:22" x14ac:dyDescent="0.2">
      <c r="A139" t="str">
        <f>[1]Verðlisti!A285</f>
        <v>Skíðagleraugu</v>
      </c>
      <c r="B139" t="str">
        <f>[1]Verðlisti!D285</f>
        <v>Nexal</v>
      </c>
      <c r="C139" t="str">
        <f>[1]Verðlisti!F285</f>
        <v>Sulphite Yellow/Partly Sunny Ivory</v>
      </c>
      <c r="D139" s="22">
        <f>[1]Verðlisti!L285</f>
        <v>35990</v>
      </c>
      <c r="E139" s="1">
        <f t="shared" si="8"/>
        <v>28990</v>
      </c>
      <c r="F139" s="2" t="str">
        <f>[1]Verðlisti!AF285</f>
        <v>ONE</v>
      </c>
      <c r="G139" s="29"/>
      <c r="H139" s="2">
        <f>[1]Verðlisti!AG285</f>
        <v>0</v>
      </c>
      <c r="J139" s="2">
        <f>[1]Verðlisti!AH285</f>
        <v>0</v>
      </c>
      <c r="L139" s="2">
        <f>[1]Verðlisti!AI285</f>
        <v>0</v>
      </c>
      <c r="N139" s="2">
        <f>[1]Verðlisti!AJ285</f>
        <v>0</v>
      </c>
      <c r="P139" s="2">
        <f>[1]Verðlisti!AK285</f>
        <v>0</v>
      </c>
      <c r="R139" s="3">
        <f t="shared" si="9"/>
        <v>0</v>
      </c>
      <c r="S139" s="23">
        <f t="shared" si="10"/>
        <v>0</v>
      </c>
      <c r="U139" s="24" t="s">
        <v>14</v>
      </c>
    </row>
    <row r="140" spans="1:22" x14ac:dyDescent="0.2">
      <c r="A140" t="str">
        <f>[1]Verðlisti!A286</f>
        <v>Skíðagleraugu</v>
      </c>
      <c r="B140" t="str">
        <f>[1]Verðlisti!D286</f>
        <v>Nexal</v>
      </c>
      <c r="C140" t="str">
        <f>[1]Verðlisti!F286</f>
        <v>Selentine White/Partly Sunny Ivory</v>
      </c>
      <c r="D140" s="22">
        <f>[1]Verðlisti!L286</f>
        <v>35990</v>
      </c>
      <c r="E140" s="1">
        <f t="shared" si="8"/>
        <v>28990</v>
      </c>
      <c r="F140" s="2" t="str">
        <f>[1]Verðlisti!AF286</f>
        <v>ONE</v>
      </c>
      <c r="G140" s="29"/>
      <c r="H140" s="2">
        <f>[1]Verðlisti!AG286</f>
        <v>0</v>
      </c>
      <c r="J140" s="2">
        <f>[1]Verðlisti!AH286</f>
        <v>0</v>
      </c>
      <c r="L140" s="2">
        <f>[1]Verðlisti!AI286</f>
        <v>0</v>
      </c>
      <c r="N140" s="2">
        <f>[1]Verðlisti!AJ286</f>
        <v>0</v>
      </c>
      <c r="P140" s="2">
        <f>[1]Verðlisti!AK286</f>
        <v>0</v>
      </c>
      <c r="R140" s="3">
        <f t="shared" si="9"/>
        <v>0</v>
      </c>
      <c r="S140" s="23">
        <f t="shared" si="10"/>
        <v>0</v>
      </c>
      <c r="U140" s="24" t="s">
        <v>14</v>
      </c>
      <c r="V140" s="26"/>
    </row>
    <row r="141" spans="1:22" x14ac:dyDescent="0.2">
      <c r="A141" t="str">
        <f>[1]Verðlisti!A287</f>
        <v>Skíðagleraugu</v>
      </c>
      <c r="B141" t="str">
        <f>[1]Verðlisti!D287</f>
        <v>Nexal Hedvig Wessel Ed.</v>
      </c>
      <c r="C141" t="str">
        <f>[1]Verðlisti!F287</f>
        <v>Store Skagastølstind/Partly Sunny Azure</v>
      </c>
      <c r="D141" s="22">
        <f>[1]Verðlisti!L287</f>
        <v>35990</v>
      </c>
      <c r="E141" s="1">
        <f t="shared" si="8"/>
        <v>28990</v>
      </c>
      <c r="F141" s="2" t="str">
        <f>[1]Verðlisti!AF287</f>
        <v>ONE</v>
      </c>
      <c r="G141" s="29"/>
      <c r="H141" s="2">
        <f>[1]Verðlisti!AG287</f>
        <v>0</v>
      </c>
      <c r="J141" s="2">
        <f>[1]Verðlisti!AH287</f>
        <v>0</v>
      </c>
      <c r="L141" s="2">
        <f>[1]Verðlisti!AI287</f>
        <v>0</v>
      </c>
      <c r="N141" s="2">
        <f>[1]Verðlisti!AJ287</f>
        <v>0</v>
      </c>
      <c r="P141" s="2">
        <f>[1]Verðlisti!AK287</f>
        <v>0</v>
      </c>
      <c r="R141" s="3">
        <f t="shared" si="9"/>
        <v>0</v>
      </c>
      <c r="S141" s="23">
        <f t="shared" si="10"/>
        <v>0</v>
      </c>
      <c r="U141" s="24" t="s">
        <v>14</v>
      </c>
    </row>
    <row r="142" spans="1:22" x14ac:dyDescent="0.2">
      <c r="A142" t="str">
        <f>[1]Verðlisti!A288</f>
        <v>Skíðagleraugu</v>
      </c>
      <c r="B142" t="str">
        <f>[1]Verðlisti!D288</f>
        <v>Nexal Mid</v>
      </c>
      <c r="C142" t="str">
        <f>[1]Verðlisti!F288</f>
        <v>Uranium Black/Partly Sunny Orange</v>
      </c>
      <c r="D142" s="22">
        <f>[1]Verðlisti!L288</f>
        <v>35990</v>
      </c>
      <c r="E142" s="1">
        <f t="shared" si="8"/>
        <v>28990</v>
      </c>
      <c r="F142" s="2" t="str">
        <f>[1]Verðlisti!AF288</f>
        <v>ONE</v>
      </c>
      <c r="G142" s="29"/>
      <c r="H142" s="2">
        <f>[1]Verðlisti!AG288</f>
        <v>0</v>
      </c>
      <c r="J142" s="2">
        <f>[1]Verðlisti!AH288</f>
        <v>0</v>
      </c>
      <c r="L142" s="2">
        <f>[1]Verðlisti!AI288</f>
        <v>0</v>
      </c>
      <c r="N142" s="2">
        <f>[1]Verðlisti!AJ288</f>
        <v>0</v>
      </c>
      <c r="P142" s="2">
        <f>[1]Verðlisti!AK288</f>
        <v>0</v>
      </c>
      <c r="R142" s="3">
        <f t="shared" si="9"/>
        <v>0</v>
      </c>
      <c r="S142" s="23">
        <f t="shared" si="10"/>
        <v>0</v>
      </c>
      <c r="U142" s="24" t="s">
        <v>14</v>
      </c>
    </row>
    <row r="143" spans="1:22" x14ac:dyDescent="0.2">
      <c r="A143" t="str">
        <f>[1]Verðlisti!A289</f>
        <v>Skíðagleraugu</v>
      </c>
      <c r="B143" t="str">
        <f>[1]Verðlisti!D289</f>
        <v>Nexal Mid</v>
      </c>
      <c r="C143" t="str">
        <f>[1]Verðlisti!F289</f>
        <v>Uranium Black/Partly Sunny Blue</v>
      </c>
      <c r="D143" s="22">
        <f>[1]Verðlisti!L289</f>
        <v>35990</v>
      </c>
      <c r="E143" s="1">
        <f t="shared" si="8"/>
        <v>28990</v>
      </c>
      <c r="F143" s="2" t="str">
        <f>[1]Verðlisti!AF289</f>
        <v>ONE</v>
      </c>
      <c r="G143" s="29"/>
      <c r="H143" s="2">
        <f>[1]Verðlisti!AG289</f>
        <v>0</v>
      </c>
      <c r="J143" s="2">
        <f>[1]Verðlisti!AH289</f>
        <v>0</v>
      </c>
      <c r="L143" s="2">
        <f>[1]Verðlisti!AI289</f>
        <v>0</v>
      </c>
      <c r="N143" s="2">
        <f>[1]Verðlisti!AJ289</f>
        <v>0</v>
      </c>
      <c r="P143" s="2">
        <f>[1]Verðlisti!AK289</f>
        <v>0</v>
      </c>
      <c r="R143" s="3">
        <f t="shared" si="9"/>
        <v>0</v>
      </c>
      <c r="S143" s="23">
        <f t="shared" si="10"/>
        <v>0</v>
      </c>
      <c r="U143" s="24" t="s">
        <v>14</v>
      </c>
      <c r="V143" s="26"/>
    </row>
    <row r="144" spans="1:22" x14ac:dyDescent="0.2">
      <c r="A144" t="str">
        <f>[1]Verðlisti!A290</f>
        <v>Skíðagleraugu</v>
      </c>
      <c r="B144" t="str">
        <f>[1]Verðlisti!D290</f>
        <v>Nexal Mid</v>
      </c>
      <c r="C144" t="str">
        <f>[1]Verðlisti!F290</f>
        <v>Hydrogen White/Partly Sunny Orange</v>
      </c>
      <c r="D144" s="22">
        <f>[1]Verðlisti!L290</f>
        <v>35990</v>
      </c>
      <c r="E144" s="1">
        <f t="shared" si="8"/>
        <v>28990</v>
      </c>
      <c r="F144" s="2" t="str">
        <f>[1]Verðlisti!AF290</f>
        <v>ONE</v>
      </c>
      <c r="G144" s="29"/>
      <c r="H144" s="2">
        <f>[1]Verðlisti!AG290</f>
        <v>0</v>
      </c>
      <c r="J144" s="2">
        <f>[1]Verðlisti!AH290</f>
        <v>0</v>
      </c>
      <c r="L144" s="2">
        <f>[1]Verðlisti!AI290</f>
        <v>0</v>
      </c>
      <c r="N144" s="2">
        <f>[1]Verðlisti!AJ290</f>
        <v>0</v>
      </c>
      <c r="P144" s="2">
        <f>[1]Verðlisti!AK290</f>
        <v>0</v>
      </c>
      <c r="R144" s="3">
        <f t="shared" si="9"/>
        <v>0</v>
      </c>
      <c r="S144" s="23">
        <f t="shared" si="10"/>
        <v>0</v>
      </c>
      <c r="U144" s="24" t="s">
        <v>14</v>
      </c>
      <c r="V144" s="26"/>
    </row>
    <row r="145" spans="1:22" x14ac:dyDescent="0.2">
      <c r="A145" t="str">
        <f>[1]Verðlisti!A291</f>
        <v>Skíðagleraugu</v>
      </c>
      <c r="B145" t="str">
        <f>[1]Verðlisti!D291</f>
        <v>Nexal Mid</v>
      </c>
      <c r="C145" t="str">
        <f>[1]Verðlisti!F291</f>
        <v>Hydrogen White/Partly Sunny Blue</v>
      </c>
      <c r="D145" s="22">
        <f>[1]Verðlisti!L291</f>
        <v>35990</v>
      </c>
      <c r="E145" s="1">
        <f t="shared" si="8"/>
        <v>28990</v>
      </c>
      <c r="F145" s="2" t="str">
        <f>[1]Verðlisti!AF291</f>
        <v>ONE</v>
      </c>
      <c r="G145" s="29"/>
      <c r="H145" s="2">
        <f>[1]Verðlisti!AG291</f>
        <v>0</v>
      </c>
      <c r="J145" s="2">
        <f>[1]Verðlisti!AH291</f>
        <v>0</v>
      </c>
      <c r="L145" s="2">
        <f>[1]Verðlisti!AI291</f>
        <v>0</v>
      </c>
      <c r="N145" s="2">
        <f>[1]Verðlisti!AJ291</f>
        <v>0</v>
      </c>
      <c r="P145" s="2">
        <f>[1]Verðlisti!AK291</f>
        <v>0</v>
      </c>
      <c r="R145" s="3">
        <f t="shared" si="9"/>
        <v>0</v>
      </c>
      <c r="S145" s="23">
        <f t="shared" si="10"/>
        <v>0</v>
      </c>
      <c r="U145" s="24" t="s">
        <v>14</v>
      </c>
    </row>
    <row r="146" spans="1:22" x14ac:dyDescent="0.2">
      <c r="A146" t="str">
        <f>[1]Verðlisti!A292</f>
        <v>Skíðagleraugu</v>
      </c>
      <c r="B146" t="str">
        <f>[1]Verðlisti!D292</f>
        <v>Nexal Mid</v>
      </c>
      <c r="C146" t="str">
        <f>[1]Verðlisti!F292</f>
        <v>Lead Blue/Partly Sunny Orange</v>
      </c>
      <c r="D146" s="22">
        <f>[1]Verðlisti!L292</f>
        <v>35990</v>
      </c>
      <c r="E146" s="1">
        <f t="shared" si="8"/>
        <v>28990</v>
      </c>
      <c r="F146" s="2" t="str">
        <f>[1]Verðlisti!AF292</f>
        <v>ONE</v>
      </c>
      <c r="G146" s="29"/>
      <c r="H146" s="2">
        <f>[1]Verðlisti!AG292</f>
        <v>0</v>
      </c>
      <c r="J146" s="2">
        <f>[1]Verðlisti!AH292</f>
        <v>0</v>
      </c>
      <c r="L146" s="2">
        <f>[1]Verðlisti!AI292</f>
        <v>0</v>
      </c>
      <c r="N146" s="2">
        <f>[1]Verðlisti!AJ292</f>
        <v>0</v>
      </c>
      <c r="P146" s="2">
        <f>[1]Verðlisti!AK292</f>
        <v>0</v>
      </c>
      <c r="R146" s="3">
        <f t="shared" si="9"/>
        <v>0</v>
      </c>
      <c r="S146" s="23">
        <f t="shared" si="10"/>
        <v>0</v>
      </c>
      <c r="U146" s="24" t="s">
        <v>14</v>
      </c>
    </row>
    <row r="147" spans="1:22" x14ac:dyDescent="0.2">
      <c r="A147" t="str">
        <f>[1]Verðlisti!A293</f>
        <v>Skíðagleraugu</v>
      </c>
      <c r="B147" t="str">
        <f>[1]Verðlisti!D293</f>
        <v>Nexal Mid</v>
      </c>
      <c r="C147" t="str">
        <f>[1]Verðlisti!F293</f>
        <v>Epidote Green/Partly Sunny Ivory</v>
      </c>
      <c r="D147" s="22">
        <f>[1]Verðlisti!L293</f>
        <v>35990</v>
      </c>
      <c r="E147" s="1">
        <f t="shared" si="8"/>
        <v>28990</v>
      </c>
      <c r="F147" s="2" t="str">
        <f>[1]Verðlisti!AF293</f>
        <v>ONE</v>
      </c>
      <c r="G147" s="29"/>
      <c r="H147" s="2">
        <f>[1]Verðlisti!AG293</f>
        <v>0</v>
      </c>
      <c r="J147" s="2">
        <f>[1]Verðlisti!AH293</f>
        <v>0</v>
      </c>
      <c r="L147" s="2">
        <f>[1]Verðlisti!AI293</f>
        <v>0</v>
      </c>
      <c r="N147" s="2">
        <f>[1]Verðlisti!AJ293</f>
        <v>0</v>
      </c>
      <c r="P147" s="2">
        <f>[1]Verðlisti!AK293</f>
        <v>0</v>
      </c>
      <c r="R147" s="3">
        <f t="shared" si="9"/>
        <v>0</v>
      </c>
      <c r="S147" s="23">
        <f t="shared" si="10"/>
        <v>0</v>
      </c>
      <c r="U147" s="24" t="s">
        <v>14</v>
      </c>
    </row>
    <row r="148" spans="1:22" x14ac:dyDescent="0.2">
      <c r="A148" t="str">
        <f>[1]Verðlisti!A294</f>
        <v>Skíðagleraugu</v>
      </c>
      <c r="B148" t="str">
        <f>[1]Verðlisti!D294</f>
        <v>Nexal Mid</v>
      </c>
      <c r="C148" t="str">
        <f>[1]Verðlisti!F294</f>
        <v>Sulphite Yellow/Partly Sunny Ivory</v>
      </c>
      <c r="D148" s="22">
        <f>[1]Verðlisti!L294</f>
        <v>35990</v>
      </c>
      <c r="E148" s="1">
        <f t="shared" si="8"/>
        <v>28990</v>
      </c>
      <c r="F148" s="2" t="str">
        <f>[1]Verðlisti!AF294</f>
        <v>ONE</v>
      </c>
      <c r="G148" s="29"/>
      <c r="H148" s="2">
        <f>[1]Verðlisti!AG294</f>
        <v>0</v>
      </c>
      <c r="J148" s="2">
        <f>[1]Verðlisti!AH294</f>
        <v>0</v>
      </c>
      <c r="L148" s="2">
        <f>[1]Verðlisti!AI294</f>
        <v>0</v>
      </c>
      <c r="N148" s="2">
        <f>[1]Verðlisti!AJ294</f>
        <v>0</v>
      </c>
      <c r="P148" s="2">
        <f>[1]Verðlisti!AK294</f>
        <v>0</v>
      </c>
      <c r="R148" s="3">
        <f t="shared" si="9"/>
        <v>0</v>
      </c>
      <c r="S148" s="23">
        <f t="shared" si="10"/>
        <v>0</v>
      </c>
      <c r="U148" s="24" t="s">
        <v>14</v>
      </c>
    </row>
    <row r="149" spans="1:22" x14ac:dyDescent="0.2">
      <c r="A149" t="str">
        <f>[1]Verðlisti!A295</f>
        <v>Skíðagleraugu</v>
      </c>
      <c r="B149" t="str">
        <f>[1]Verðlisti!D295</f>
        <v>Nexal Mid</v>
      </c>
      <c r="C149" t="str">
        <f>[1]Verðlisti!F295</f>
        <v>Selentine White/Partly Sunny Ivory</v>
      </c>
      <c r="D149" s="22">
        <f>[1]Verðlisti!L295</f>
        <v>35990</v>
      </c>
      <c r="E149" s="1">
        <f t="shared" si="8"/>
        <v>28990</v>
      </c>
      <c r="F149" s="2" t="str">
        <f>[1]Verðlisti!AF295</f>
        <v>ONE</v>
      </c>
      <c r="G149" s="29"/>
      <c r="H149" s="2">
        <f>[1]Verðlisti!AG295</f>
        <v>0</v>
      </c>
      <c r="J149" s="2">
        <f>[1]Verðlisti!AH295</f>
        <v>0</v>
      </c>
      <c r="L149" s="2">
        <f>[1]Verðlisti!AI295</f>
        <v>0</v>
      </c>
      <c r="N149" s="2">
        <f>[1]Verðlisti!AJ295</f>
        <v>0</v>
      </c>
      <c r="P149" s="2">
        <f>[1]Verðlisti!AK295</f>
        <v>0</v>
      </c>
      <c r="R149" s="3">
        <f t="shared" si="9"/>
        <v>0</v>
      </c>
      <c r="S149" s="23">
        <f t="shared" si="10"/>
        <v>0</v>
      </c>
      <c r="U149" s="24" t="s">
        <v>14</v>
      </c>
    </row>
    <row r="150" spans="1:22" x14ac:dyDescent="0.2">
      <c r="A150" t="str">
        <f>[1]Verðlisti!A296</f>
        <v>Skíðagleraugu</v>
      </c>
      <c r="B150" t="str">
        <f>[1]Verðlisti!D296</f>
        <v>Nexal Mid Hedvig Wessel Ed.</v>
      </c>
      <c r="C150" t="str">
        <f>[1]Verðlisti!F296</f>
        <v>Store Skagastølstind/Partly Sunny Azure</v>
      </c>
      <c r="D150" s="22">
        <f>[1]Verðlisti!L296</f>
        <v>35990</v>
      </c>
      <c r="E150" s="1">
        <f t="shared" si="8"/>
        <v>28990</v>
      </c>
      <c r="F150" s="2" t="str">
        <f>[1]Verðlisti!AF296</f>
        <v>ONE</v>
      </c>
      <c r="G150" s="29"/>
      <c r="H150" s="2">
        <f>[1]Verðlisti!AG296</f>
        <v>0</v>
      </c>
      <c r="J150" s="2">
        <f>[1]Verðlisti!AH296</f>
        <v>0</v>
      </c>
      <c r="L150" s="2">
        <f>[1]Verðlisti!AI296</f>
        <v>0</v>
      </c>
      <c r="N150" s="2">
        <f>[1]Verðlisti!AJ296</f>
        <v>0</v>
      </c>
      <c r="P150" s="2">
        <f>[1]Verðlisti!AK296</f>
        <v>0</v>
      </c>
      <c r="R150" s="3">
        <f t="shared" si="9"/>
        <v>0</v>
      </c>
      <c r="S150" s="23">
        <f t="shared" si="10"/>
        <v>0</v>
      </c>
      <c r="U150" s="24" t="s">
        <v>14</v>
      </c>
    </row>
    <row r="151" spans="1:22" x14ac:dyDescent="0.2">
      <c r="A151" t="str">
        <f>[1]Verðlisti!A297</f>
        <v>Skíðagleraugu</v>
      </c>
      <c r="B151" t="str">
        <f>[1]Verðlisti!D297</f>
        <v>Zonula</v>
      </c>
      <c r="C151" t="str">
        <f>[1]Verðlisti!F297</f>
        <v>Uranium Black/Partly Sunny Orange</v>
      </c>
      <c r="D151" s="22">
        <f>[1]Verðlisti!L297</f>
        <v>35990</v>
      </c>
      <c r="E151" s="1">
        <f t="shared" si="8"/>
        <v>28990</v>
      </c>
      <c r="F151" s="2" t="str">
        <f>[1]Verðlisti!AF297</f>
        <v>ONE</v>
      </c>
      <c r="G151" s="29"/>
      <c r="H151" s="2">
        <f>[1]Verðlisti!AG297</f>
        <v>0</v>
      </c>
      <c r="J151" s="2">
        <f>[1]Verðlisti!AH297</f>
        <v>0</v>
      </c>
      <c r="L151" s="2">
        <f>[1]Verðlisti!AI297</f>
        <v>0</v>
      </c>
      <c r="N151" s="2">
        <f>[1]Verðlisti!AJ297</f>
        <v>0</v>
      </c>
      <c r="P151" s="2">
        <f>[1]Verðlisti!AK297</f>
        <v>0</v>
      </c>
      <c r="R151" s="3">
        <f t="shared" si="9"/>
        <v>0</v>
      </c>
      <c r="S151" s="23">
        <f t="shared" si="10"/>
        <v>0</v>
      </c>
      <c r="U151" s="24" t="s">
        <v>14</v>
      </c>
    </row>
    <row r="152" spans="1:22" x14ac:dyDescent="0.2">
      <c r="A152" t="str">
        <f>[1]Verðlisti!A298</f>
        <v>Skíðagleraugu</v>
      </c>
      <c r="B152" t="str">
        <f>[1]Verðlisti!D298</f>
        <v>Zonula</v>
      </c>
      <c r="C152" t="str">
        <f>[1]Verðlisti!F298</f>
        <v>Uranium Black/Partly Sunny Blue</v>
      </c>
      <c r="D152" s="22">
        <f>[1]Verðlisti!L298</f>
        <v>35990</v>
      </c>
      <c r="E152" s="1">
        <f t="shared" si="8"/>
        <v>28990</v>
      </c>
      <c r="F152" s="2" t="str">
        <f>[1]Verðlisti!AF298</f>
        <v>ONE</v>
      </c>
      <c r="G152" s="29"/>
      <c r="H152" s="2">
        <f>[1]Verðlisti!AG298</f>
        <v>0</v>
      </c>
      <c r="J152" s="2">
        <f>[1]Verðlisti!AH298</f>
        <v>0</v>
      </c>
      <c r="L152" s="2">
        <f>[1]Verðlisti!AI298</f>
        <v>0</v>
      </c>
      <c r="N152" s="2">
        <f>[1]Verðlisti!AJ298</f>
        <v>0</v>
      </c>
      <c r="P152" s="2">
        <f>[1]Verðlisti!AK298</f>
        <v>0</v>
      </c>
      <c r="R152" s="3">
        <f t="shared" si="9"/>
        <v>0</v>
      </c>
      <c r="S152" s="23">
        <f t="shared" si="10"/>
        <v>0</v>
      </c>
      <c r="U152" s="24" t="s">
        <v>14</v>
      </c>
    </row>
    <row r="153" spans="1:22" x14ac:dyDescent="0.2">
      <c r="A153" t="str">
        <f>[1]Verðlisti!A299</f>
        <v>Skíðagleraugu</v>
      </c>
      <c r="B153" t="str">
        <f>[1]Verðlisti!D299</f>
        <v>Zonula</v>
      </c>
      <c r="C153" t="str">
        <f>[1]Verðlisti!F299</f>
        <v>Hydrogen White/Partly Sunny Orange</v>
      </c>
      <c r="D153" s="22">
        <f>[1]Verðlisti!L299</f>
        <v>35990</v>
      </c>
      <c r="E153" s="1">
        <f t="shared" si="8"/>
        <v>28990</v>
      </c>
      <c r="F153" s="2" t="str">
        <f>[1]Verðlisti!AF299</f>
        <v>ONE</v>
      </c>
      <c r="G153" s="29"/>
      <c r="H153" s="2">
        <f>[1]Verðlisti!AG299</f>
        <v>0</v>
      </c>
      <c r="J153" s="2">
        <f>[1]Verðlisti!AH299</f>
        <v>0</v>
      </c>
      <c r="L153" s="2">
        <f>[1]Verðlisti!AI299</f>
        <v>0</v>
      </c>
      <c r="N153" s="2">
        <f>[1]Verðlisti!AJ299</f>
        <v>0</v>
      </c>
      <c r="P153" s="2">
        <f>[1]Verðlisti!AK299</f>
        <v>0</v>
      </c>
      <c r="R153" s="3">
        <f t="shared" si="9"/>
        <v>0</v>
      </c>
      <c r="S153" s="23">
        <f t="shared" si="10"/>
        <v>0</v>
      </c>
      <c r="U153" s="24" t="s">
        <v>14</v>
      </c>
    </row>
    <row r="154" spans="1:22" x14ac:dyDescent="0.2">
      <c r="A154" t="str">
        <f>[1]Verðlisti!A300</f>
        <v>Skíðagleraugu</v>
      </c>
      <c r="B154" t="str">
        <f>[1]Verðlisti!D300</f>
        <v>Zonula</v>
      </c>
      <c r="C154" t="str">
        <f>[1]Verðlisti!F300</f>
        <v>Hydrogen White/Partly Sunny Blue</v>
      </c>
      <c r="D154" s="22">
        <f>[1]Verðlisti!L300</f>
        <v>35990</v>
      </c>
      <c r="E154" s="1">
        <f t="shared" si="8"/>
        <v>28990</v>
      </c>
      <c r="F154" s="2" t="str">
        <f>[1]Verðlisti!AF300</f>
        <v>ONE</v>
      </c>
      <c r="G154" s="29"/>
      <c r="H154" s="2">
        <f>[1]Verðlisti!AG300</f>
        <v>0</v>
      </c>
      <c r="J154" s="2">
        <f>[1]Verðlisti!AH300</f>
        <v>0</v>
      </c>
      <c r="L154" s="2">
        <f>[1]Verðlisti!AI300</f>
        <v>0</v>
      </c>
      <c r="N154" s="2">
        <f>[1]Verðlisti!AJ300</f>
        <v>0</v>
      </c>
      <c r="P154" s="2">
        <f>[1]Verðlisti!AK300</f>
        <v>0</v>
      </c>
      <c r="R154" s="3">
        <f t="shared" si="9"/>
        <v>0</v>
      </c>
      <c r="S154" s="23">
        <f t="shared" si="10"/>
        <v>0</v>
      </c>
      <c r="U154" s="24" t="s">
        <v>14</v>
      </c>
    </row>
    <row r="155" spans="1:22" x14ac:dyDescent="0.2">
      <c r="A155" t="str">
        <f>[1]Verðlisti!A301</f>
        <v>Skíðagleraugu</v>
      </c>
      <c r="B155" t="str">
        <f>[1]Verðlisti!D301</f>
        <v>Zonula</v>
      </c>
      <c r="C155" t="str">
        <f>[1]Verðlisti!F301</f>
        <v>Lead Blue/Partly Sunny Orange</v>
      </c>
      <c r="D155" s="22">
        <f>[1]Verðlisti!L301</f>
        <v>35990</v>
      </c>
      <c r="E155" s="1">
        <f t="shared" si="8"/>
        <v>28990</v>
      </c>
      <c r="F155" s="2" t="str">
        <f>[1]Verðlisti!AF301</f>
        <v>ONE</v>
      </c>
      <c r="G155" s="29"/>
      <c r="H155" s="2">
        <f>[1]Verðlisti!AG301</f>
        <v>0</v>
      </c>
      <c r="J155" s="2">
        <f>[1]Verðlisti!AH301</f>
        <v>0</v>
      </c>
      <c r="L155" s="2">
        <f>[1]Verðlisti!AI301</f>
        <v>0</v>
      </c>
      <c r="N155" s="2">
        <f>[1]Verðlisti!AJ301</f>
        <v>0</v>
      </c>
      <c r="P155" s="2">
        <f>[1]Verðlisti!AK301</f>
        <v>0</v>
      </c>
      <c r="R155" s="3">
        <f t="shared" si="9"/>
        <v>0</v>
      </c>
      <c r="S155" s="23">
        <f t="shared" si="10"/>
        <v>0</v>
      </c>
      <c r="U155" s="24" t="s">
        <v>14</v>
      </c>
    </row>
    <row r="156" spans="1:22" x14ac:dyDescent="0.2">
      <c r="A156" t="str">
        <f>[1]Verðlisti!A302</f>
        <v>Skíðagleraugu</v>
      </c>
      <c r="B156" t="str">
        <f>[1]Verðlisti!D302</f>
        <v>Zonula</v>
      </c>
      <c r="C156" t="str">
        <f>[1]Verðlisti!F302</f>
        <v>Epidote Green/Partly Sunny Ivory</v>
      </c>
      <c r="D156" s="22">
        <f>[1]Verðlisti!L302</f>
        <v>35990</v>
      </c>
      <c r="E156" s="1">
        <f t="shared" si="8"/>
        <v>28990</v>
      </c>
      <c r="F156" s="2" t="str">
        <f>[1]Verðlisti!AF302</f>
        <v>ONE</v>
      </c>
      <c r="G156" s="29"/>
      <c r="H156" s="2">
        <f>[1]Verðlisti!AG302</f>
        <v>0</v>
      </c>
      <c r="J156" s="2">
        <f>[1]Verðlisti!AH302</f>
        <v>0</v>
      </c>
      <c r="L156" s="2">
        <f>[1]Verðlisti!AI302</f>
        <v>0</v>
      </c>
      <c r="N156" s="2">
        <f>[1]Verðlisti!AJ302</f>
        <v>0</v>
      </c>
      <c r="P156" s="2">
        <f>[1]Verðlisti!AK302</f>
        <v>0</v>
      </c>
      <c r="R156" s="3">
        <f t="shared" si="9"/>
        <v>0</v>
      </c>
      <c r="S156" s="23">
        <f t="shared" si="10"/>
        <v>0</v>
      </c>
      <c r="U156" s="24" t="s">
        <v>14</v>
      </c>
    </row>
    <row r="157" spans="1:22" x14ac:dyDescent="0.2">
      <c r="A157" t="str">
        <f>[1]Verðlisti!A303</f>
        <v>Skíðagleraugu</v>
      </c>
      <c r="B157" t="str">
        <f>[1]Verðlisti!D303</f>
        <v>Zonula Race</v>
      </c>
      <c r="C157" t="str">
        <f>[1]Verðlisti!F303</f>
        <v>Argentite Silver/Uranium Black/Partly Sunny Blue</v>
      </c>
      <c r="D157" s="22">
        <f>[1]Verðlisti!L303</f>
        <v>41990</v>
      </c>
      <c r="E157" s="1">
        <f t="shared" si="8"/>
        <v>31990</v>
      </c>
      <c r="F157" s="2" t="str">
        <f>[1]Verðlisti!AF303</f>
        <v>ONE</v>
      </c>
      <c r="G157" s="29"/>
      <c r="H157" s="2">
        <f>[1]Verðlisti!AG303</f>
        <v>0</v>
      </c>
      <c r="J157" s="2">
        <f>[1]Verðlisti!AH303</f>
        <v>0</v>
      </c>
      <c r="L157" s="2">
        <f>[1]Verðlisti!AI303</f>
        <v>0</v>
      </c>
      <c r="N157" s="2">
        <f>[1]Verðlisti!AJ303</f>
        <v>0</v>
      </c>
      <c r="P157" s="2">
        <f>[1]Verðlisti!AK303</f>
        <v>0</v>
      </c>
      <c r="R157" s="3">
        <f t="shared" si="9"/>
        <v>0</v>
      </c>
      <c r="S157" s="23">
        <f t="shared" si="10"/>
        <v>0</v>
      </c>
      <c r="U157" s="24" t="s">
        <v>14</v>
      </c>
      <c r="V157" s="26" t="s">
        <v>17</v>
      </c>
    </row>
    <row r="158" spans="1:22" x14ac:dyDescent="0.2">
      <c r="A158" t="str">
        <f>[1]Verðlisti!A304</f>
        <v>Skíðagleraugu</v>
      </c>
      <c r="B158" t="str">
        <f>[1]Verðlisti!D304</f>
        <v>Zonula Race</v>
      </c>
      <c r="C158" t="str">
        <f>[1]Verðlisti!F304</f>
        <v>Uranium Black/Hydrogen White/Partly Sunny Blue</v>
      </c>
      <c r="D158" s="22">
        <f>[1]Verðlisti!L304</f>
        <v>41990</v>
      </c>
      <c r="E158" s="1">
        <f t="shared" si="8"/>
        <v>31990</v>
      </c>
      <c r="F158" s="2" t="str">
        <f>[1]Verðlisti!AF304</f>
        <v>ONE</v>
      </c>
      <c r="G158" s="29"/>
      <c r="H158" s="2">
        <f>[1]Verðlisti!AG304</f>
        <v>0</v>
      </c>
      <c r="J158" s="2">
        <f>[1]Verðlisti!AH304</f>
        <v>0</v>
      </c>
      <c r="L158" s="2">
        <f>[1]Verðlisti!AI304</f>
        <v>0</v>
      </c>
      <c r="N158" s="2">
        <f>[1]Verðlisti!AJ304</f>
        <v>0</v>
      </c>
      <c r="P158" s="2">
        <f>[1]Verðlisti!AK304</f>
        <v>0</v>
      </c>
      <c r="R158" s="3">
        <f t="shared" si="9"/>
        <v>0</v>
      </c>
      <c r="S158" s="23">
        <f t="shared" si="10"/>
        <v>0</v>
      </c>
      <c r="U158" s="24" t="s">
        <v>14</v>
      </c>
      <c r="V158" s="26" t="s">
        <v>17</v>
      </c>
    </row>
    <row r="159" spans="1:22" x14ac:dyDescent="0.2">
      <c r="A159" t="str">
        <f>[1]Verðlisti!A305</f>
        <v>Skíðagleraugu</v>
      </c>
      <c r="B159" t="str">
        <f>[1]Verðlisti!D305</f>
        <v>Zonula Race</v>
      </c>
      <c r="C159" t="str">
        <f>[1]Verðlisti!F305</f>
        <v>Hydrogen White/Uranium Black/Partly Sunny Blue</v>
      </c>
      <c r="D159" s="22">
        <f>[1]Verðlisti!L305</f>
        <v>41990</v>
      </c>
      <c r="E159" s="1">
        <f t="shared" si="8"/>
        <v>31990</v>
      </c>
      <c r="F159" s="2" t="str">
        <f>[1]Verðlisti!AF305</f>
        <v>ONE</v>
      </c>
      <c r="G159" s="29"/>
      <c r="H159" s="2">
        <f>[1]Verðlisti!AG305</f>
        <v>0</v>
      </c>
      <c r="J159" s="2">
        <f>[1]Verðlisti!AH305</f>
        <v>0</v>
      </c>
      <c r="L159" s="2">
        <f>[1]Verðlisti!AI305</f>
        <v>0</v>
      </c>
      <c r="N159" s="2">
        <f>[1]Verðlisti!AJ305</f>
        <v>0</v>
      </c>
      <c r="P159" s="2">
        <f>[1]Verðlisti!AK305</f>
        <v>0</v>
      </c>
      <c r="R159" s="3">
        <f t="shared" si="9"/>
        <v>0</v>
      </c>
      <c r="S159" s="23">
        <f t="shared" si="10"/>
        <v>0</v>
      </c>
      <c r="U159" s="24" t="s">
        <v>14</v>
      </c>
      <c r="V159" s="26" t="s">
        <v>17</v>
      </c>
    </row>
    <row r="160" spans="1:22" x14ac:dyDescent="0.2">
      <c r="A160" t="str">
        <f>[1]Verðlisti!A306</f>
        <v>Skíðagleraugu</v>
      </c>
      <c r="B160" t="str">
        <f>[1]Verðlisti!D306</f>
        <v>Zonula Race</v>
      </c>
      <c r="C160" t="str">
        <f>[1]Verðlisti!F306</f>
        <v>Hydrogen White/Zink Orange/Partly Sunny Blue</v>
      </c>
      <c r="D160" s="22">
        <f>[1]Verðlisti!L306</f>
        <v>41990</v>
      </c>
      <c r="E160" s="1">
        <f t="shared" si="8"/>
        <v>31990</v>
      </c>
      <c r="F160" s="2" t="str">
        <f>[1]Verðlisti!AF306</f>
        <v>ONE</v>
      </c>
      <c r="G160" s="29"/>
      <c r="H160" s="2">
        <f>[1]Verðlisti!AG306</f>
        <v>0</v>
      </c>
      <c r="J160" s="2">
        <f>[1]Verðlisti!AH306</f>
        <v>0</v>
      </c>
      <c r="L160" s="2">
        <f>[1]Verðlisti!AI306</f>
        <v>0</v>
      </c>
      <c r="N160" s="2">
        <f>[1]Verðlisti!AJ306</f>
        <v>0</v>
      </c>
      <c r="P160" s="2">
        <f>[1]Verðlisti!AK306</f>
        <v>0</v>
      </c>
      <c r="R160" s="3">
        <f t="shared" si="9"/>
        <v>0</v>
      </c>
      <c r="S160" s="23">
        <f t="shared" si="10"/>
        <v>0</v>
      </c>
      <c r="U160" s="24" t="s">
        <v>14</v>
      </c>
      <c r="V160" s="26" t="s">
        <v>17</v>
      </c>
    </row>
    <row r="161" spans="1:22" x14ac:dyDescent="0.2">
      <c r="A161" t="str">
        <f>[1]Verðlisti!A307</f>
        <v>Skíðagleraugu</v>
      </c>
      <c r="B161" t="str">
        <f>[1]Verðlisti!D307</f>
        <v>Zonula Race Marco Odermatt Ed.</v>
      </c>
      <c r="C161" t="str">
        <f>[1]Verðlisti!F307</f>
        <v>Hydrogen White/Uranium Black/Partly Sunny Blue</v>
      </c>
      <c r="D161" s="22">
        <f>[1]Verðlisti!L307</f>
        <v>41990</v>
      </c>
      <c r="E161" s="1">
        <f t="shared" si="8"/>
        <v>31990</v>
      </c>
      <c r="F161" s="2" t="str">
        <f>[1]Verðlisti!AF307</f>
        <v>ONE</v>
      </c>
      <c r="G161" s="29"/>
      <c r="H161" s="2">
        <f>[1]Verðlisti!AG307</f>
        <v>0</v>
      </c>
      <c r="J161" s="2">
        <f>[1]Verðlisti!AH307</f>
        <v>0</v>
      </c>
      <c r="L161" s="2">
        <f>[1]Verðlisti!AI307</f>
        <v>0</v>
      </c>
      <c r="N161" s="2">
        <f>[1]Verðlisti!AJ307</f>
        <v>0</v>
      </c>
      <c r="P161" s="2">
        <f>[1]Verðlisti!AK307</f>
        <v>0</v>
      </c>
      <c r="R161" s="3">
        <f t="shared" si="9"/>
        <v>0</v>
      </c>
      <c r="S161" s="23">
        <f t="shared" si="10"/>
        <v>0</v>
      </c>
      <c r="U161" s="24" t="s">
        <v>14</v>
      </c>
      <c r="V161" s="26" t="s">
        <v>17</v>
      </c>
    </row>
    <row r="162" spans="1:22" x14ac:dyDescent="0.2">
      <c r="A162" t="str">
        <f>[1]Verðlisti!A308</f>
        <v>Skíðagleraugu</v>
      </c>
      <c r="B162" t="str">
        <f>[1]Verðlisti!D308</f>
        <v>Orb</v>
      </c>
      <c r="C162" t="str">
        <f>[1]Verðlisti!F308</f>
        <v>Uranium Black/Partly Sunny Orange</v>
      </c>
      <c r="D162" s="22">
        <f>[1]Verðlisti!L308</f>
        <v>41990</v>
      </c>
      <c r="E162" s="1">
        <f t="shared" si="8"/>
        <v>33990</v>
      </c>
      <c r="F162" s="2" t="str">
        <f>[1]Verðlisti!AF308</f>
        <v>ONE</v>
      </c>
      <c r="G162" s="29"/>
      <c r="H162" s="2">
        <f>[1]Verðlisti!AG308</f>
        <v>0</v>
      </c>
      <c r="J162" s="2">
        <f>[1]Verðlisti!AH308</f>
        <v>0</v>
      </c>
      <c r="L162" s="2">
        <f>[1]Verðlisti!AI308</f>
        <v>0</v>
      </c>
      <c r="N162" s="2">
        <f>[1]Verðlisti!AJ308</f>
        <v>0</v>
      </c>
      <c r="P162" s="2">
        <f>[1]Verðlisti!AK308</f>
        <v>0</v>
      </c>
      <c r="R162" s="3">
        <f t="shared" si="9"/>
        <v>0</v>
      </c>
      <c r="S162" s="23">
        <f t="shared" si="10"/>
        <v>0</v>
      </c>
      <c r="U162" s="24" t="s">
        <v>14</v>
      </c>
    </row>
    <row r="163" spans="1:22" x14ac:dyDescent="0.2">
      <c r="A163" t="str">
        <f>[1]Verðlisti!A309</f>
        <v>Skíðagleraugu</v>
      </c>
      <c r="B163" t="str">
        <f>[1]Verðlisti!D309</f>
        <v>Orb</v>
      </c>
      <c r="C163" t="str">
        <f>[1]Verðlisti!F309</f>
        <v>Uranium Black/Partly Sunny Blue</v>
      </c>
      <c r="D163" s="22">
        <f>[1]Verðlisti!L309</f>
        <v>41990</v>
      </c>
      <c r="E163" s="1">
        <f t="shared" si="8"/>
        <v>33990</v>
      </c>
      <c r="F163" s="2" t="str">
        <f>[1]Verðlisti!AF309</f>
        <v>ONE</v>
      </c>
      <c r="G163" s="29"/>
      <c r="H163" s="2">
        <f>[1]Verðlisti!AG309</f>
        <v>0</v>
      </c>
      <c r="J163" s="2">
        <f>[1]Verðlisti!AH309</f>
        <v>0</v>
      </c>
      <c r="L163" s="2">
        <f>[1]Verðlisti!AI309</f>
        <v>0</v>
      </c>
      <c r="N163" s="2">
        <f>[1]Verðlisti!AJ309</f>
        <v>0</v>
      </c>
      <c r="P163" s="2">
        <f>[1]Verðlisti!AK309</f>
        <v>0</v>
      </c>
      <c r="R163" s="3">
        <f t="shared" si="9"/>
        <v>0</v>
      </c>
      <c r="S163" s="23">
        <f t="shared" si="10"/>
        <v>0</v>
      </c>
      <c r="U163" s="24" t="s">
        <v>14</v>
      </c>
    </row>
    <row r="164" spans="1:22" x14ac:dyDescent="0.2">
      <c r="A164" t="str">
        <f>[1]Verðlisti!A310</f>
        <v>Skíðagleraugu</v>
      </c>
      <c r="B164" t="str">
        <f>[1]Verðlisti!D310</f>
        <v>Orb</v>
      </c>
      <c r="C164" t="str">
        <f>[1]Verðlisti!F310</f>
        <v>Hydrogen White/Partly Sunny Orange</v>
      </c>
      <c r="D164" s="22">
        <f>[1]Verðlisti!L310</f>
        <v>41990</v>
      </c>
      <c r="E164" s="1">
        <f t="shared" si="8"/>
        <v>33990</v>
      </c>
      <c r="F164" s="2" t="str">
        <f>[1]Verðlisti!AF310</f>
        <v>ONE</v>
      </c>
      <c r="G164" s="29"/>
      <c r="H164" s="2">
        <f>[1]Verðlisti!AG310</f>
        <v>0</v>
      </c>
      <c r="J164" s="2">
        <f>[1]Verðlisti!AH310</f>
        <v>0</v>
      </c>
      <c r="L164" s="2">
        <f>[1]Verðlisti!AI310</f>
        <v>0</v>
      </c>
      <c r="N164" s="2">
        <f>[1]Verðlisti!AJ310</f>
        <v>0</v>
      </c>
      <c r="P164" s="2">
        <f>[1]Verðlisti!AK310</f>
        <v>0</v>
      </c>
      <c r="R164" s="3">
        <f t="shared" si="9"/>
        <v>0</v>
      </c>
      <c r="S164" s="23">
        <f t="shared" si="10"/>
        <v>0</v>
      </c>
      <c r="U164" s="24" t="s">
        <v>14</v>
      </c>
    </row>
    <row r="165" spans="1:22" x14ac:dyDescent="0.2">
      <c r="A165" t="str">
        <f>[1]Verðlisti!A311</f>
        <v>Skíðagleraugu</v>
      </c>
      <c r="B165" t="str">
        <f>[1]Verðlisti!D311</f>
        <v>Orb</v>
      </c>
      <c r="C165" t="str">
        <f>[1]Verðlisti!F311</f>
        <v>Hydrogen White/Partly Sunny Blue</v>
      </c>
      <c r="D165" s="22">
        <f>[1]Verðlisti!L311</f>
        <v>41990</v>
      </c>
      <c r="E165" s="1">
        <f t="shared" si="8"/>
        <v>33990</v>
      </c>
      <c r="F165" s="2" t="str">
        <f>[1]Verðlisti!AF311</f>
        <v>ONE</v>
      </c>
      <c r="G165" s="29"/>
      <c r="H165" s="2">
        <f>[1]Verðlisti!AG311</f>
        <v>0</v>
      </c>
      <c r="J165" s="2">
        <f>[1]Verðlisti!AH311</f>
        <v>0</v>
      </c>
      <c r="L165" s="2">
        <f>[1]Verðlisti!AI311</f>
        <v>0</v>
      </c>
      <c r="N165" s="2">
        <f>[1]Verðlisti!AJ311</f>
        <v>0</v>
      </c>
      <c r="P165" s="2">
        <f>[1]Verðlisti!AK311</f>
        <v>0</v>
      </c>
      <c r="R165" s="3">
        <f t="shared" si="9"/>
        <v>0</v>
      </c>
      <c r="S165" s="23">
        <f t="shared" si="10"/>
        <v>0</v>
      </c>
      <c r="U165" s="24" t="s">
        <v>14</v>
      </c>
    </row>
    <row r="166" spans="1:22" x14ac:dyDescent="0.2">
      <c r="A166" t="str">
        <f>[1]Verðlisti!A312</f>
        <v>Skíðagleraugu</v>
      </c>
      <c r="B166" t="str">
        <f>[1]Verðlisti!D312</f>
        <v>Orb</v>
      </c>
      <c r="C166" t="str">
        <f>[1]Verðlisti!F312</f>
        <v>Lead Blue/Partly Sunny Orange</v>
      </c>
      <c r="D166" s="22">
        <f>[1]Verðlisti!L312</f>
        <v>41990</v>
      </c>
      <c r="E166" s="1">
        <f t="shared" si="8"/>
        <v>33990</v>
      </c>
      <c r="F166" s="2" t="str">
        <f>[1]Verðlisti!AF312</f>
        <v>ONE</v>
      </c>
      <c r="G166" s="29"/>
      <c r="H166" s="2">
        <f>[1]Verðlisti!AG312</f>
        <v>0</v>
      </c>
      <c r="J166" s="2">
        <f>[1]Verðlisti!AH312</f>
        <v>0</v>
      </c>
      <c r="L166" s="2">
        <f>[1]Verðlisti!AI312</f>
        <v>0</v>
      </c>
      <c r="N166" s="2">
        <f>[1]Verðlisti!AJ312</f>
        <v>0</v>
      </c>
      <c r="P166" s="2">
        <f>[1]Verðlisti!AK312</f>
        <v>0</v>
      </c>
      <c r="R166" s="3">
        <f t="shared" si="9"/>
        <v>0</v>
      </c>
      <c r="S166" s="23">
        <f t="shared" si="10"/>
        <v>0</v>
      </c>
      <c r="U166" s="24" t="s">
        <v>14</v>
      </c>
    </row>
    <row r="167" spans="1:22" x14ac:dyDescent="0.2">
      <c r="A167" t="str">
        <f>[1]Verðlisti!A313</f>
        <v>Skíðagleraugu</v>
      </c>
      <c r="B167" t="str">
        <f>[1]Verðlisti!D313</f>
        <v>Orb</v>
      </c>
      <c r="C167" t="str">
        <f>[1]Verðlisti!F313</f>
        <v>Epidote Green/Partly Sunny Ivory</v>
      </c>
      <c r="D167" s="22">
        <f>[1]Verðlisti!L313</f>
        <v>41990</v>
      </c>
      <c r="E167" s="1">
        <f t="shared" si="8"/>
        <v>33990</v>
      </c>
      <c r="F167" s="2" t="str">
        <f>[1]Verðlisti!AF313</f>
        <v>ONE</v>
      </c>
      <c r="G167" s="29"/>
      <c r="H167" s="2">
        <f>[1]Verðlisti!AG313</f>
        <v>0</v>
      </c>
      <c r="J167" s="2">
        <f>[1]Verðlisti!AH313</f>
        <v>0</v>
      </c>
      <c r="L167" s="2">
        <f>[1]Verðlisti!AI313</f>
        <v>0</v>
      </c>
      <c r="N167" s="2">
        <f>[1]Verðlisti!AJ313</f>
        <v>0</v>
      </c>
      <c r="P167" s="2">
        <f>[1]Verðlisti!AK313</f>
        <v>0</v>
      </c>
      <c r="R167" s="3">
        <f t="shared" si="9"/>
        <v>0</v>
      </c>
      <c r="S167" s="23">
        <f t="shared" si="10"/>
        <v>0</v>
      </c>
      <c r="U167" s="24" t="s">
        <v>14</v>
      </c>
    </row>
    <row r="168" spans="1:22" x14ac:dyDescent="0.2">
      <c r="A168" t="str">
        <f>[1]Verðlisti!A314</f>
        <v>Skíðagleraugu</v>
      </c>
      <c r="B168" t="str">
        <f>[1]Verðlisti!D314</f>
        <v>Fovea Photochromic</v>
      </c>
      <c r="C168" t="str">
        <f>[1]Verðlisti!F314</f>
        <v>Hydrogen White/Photochromic/Light Pink-Sky Blue</v>
      </c>
      <c r="D168" s="22">
        <f>[1]Verðlisti!L314</f>
        <v>38990</v>
      </c>
      <c r="E168" s="1">
        <f t="shared" si="8"/>
        <v>31990</v>
      </c>
      <c r="F168" s="2" t="str">
        <f>[1]Verðlisti!AF314</f>
        <v>ONE</v>
      </c>
      <c r="G168" s="29"/>
      <c r="H168" s="2">
        <f>[1]Verðlisti!AG314</f>
        <v>0</v>
      </c>
      <c r="J168" s="2">
        <f>[1]Verðlisti!AH314</f>
        <v>0</v>
      </c>
      <c r="L168" s="2">
        <f>[1]Verðlisti!AI314</f>
        <v>0</v>
      </c>
      <c r="N168" s="2">
        <f>[1]Verðlisti!AJ314</f>
        <v>0</v>
      </c>
      <c r="P168" s="2">
        <f>[1]Verðlisti!AK314</f>
        <v>0</v>
      </c>
      <c r="R168" s="3">
        <f t="shared" si="9"/>
        <v>0</v>
      </c>
      <c r="S168" s="23">
        <f t="shared" si="10"/>
        <v>0</v>
      </c>
      <c r="U168" s="24" t="s">
        <v>14</v>
      </c>
    </row>
    <row r="169" spans="1:22" x14ac:dyDescent="0.2">
      <c r="A169" t="str">
        <f>[1]Verðlisti!A315</f>
        <v>Skíðagleraugu</v>
      </c>
      <c r="B169" t="str">
        <f>[1]Verðlisti!D315</f>
        <v>Fovea Photochromic</v>
      </c>
      <c r="C169" t="str">
        <f>[1]Verðlisti!F315</f>
        <v>Uranium Black/Photochromic/Light Pink-Sky Blue</v>
      </c>
      <c r="D169" s="22">
        <f>[1]Verðlisti!L315</f>
        <v>38990</v>
      </c>
      <c r="E169" s="1">
        <f t="shared" si="8"/>
        <v>31990</v>
      </c>
      <c r="F169" s="2" t="str">
        <f>[1]Verðlisti!AF315</f>
        <v>ONE</v>
      </c>
      <c r="G169" s="29"/>
      <c r="H169" s="2">
        <f>[1]Verðlisti!AG315</f>
        <v>0</v>
      </c>
      <c r="J169" s="2">
        <f>[1]Verðlisti!AH315</f>
        <v>0</v>
      </c>
      <c r="L169" s="2">
        <f>[1]Verðlisti!AI315</f>
        <v>0</v>
      </c>
      <c r="N169" s="2">
        <f>[1]Verðlisti!AJ315</f>
        <v>0</v>
      </c>
      <c r="P169" s="2">
        <f>[1]Verðlisti!AK315</f>
        <v>0</v>
      </c>
      <c r="R169" s="3">
        <f t="shared" si="9"/>
        <v>0</v>
      </c>
      <c r="S169" s="23">
        <f t="shared" si="10"/>
        <v>0</v>
      </c>
      <c r="U169" s="24" t="s">
        <v>14</v>
      </c>
    </row>
    <row r="170" spans="1:22" x14ac:dyDescent="0.2">
      <c r="A170" t="str">
        <f>[1]Verðlisti!A316</f>
        <v>Skíðagleraugu</v>
      </c>
      <c r="B170" t="str">
        <f>[1]Verðlisti!D316</f>
        <v>Fovea Mid Photochromic</v>
      </c>
      <c r="C170" t="str">
        <f>[1]Verðlisti!F316</f>
        <v>Uranium Black/Photochromic/Light Pink-Sky Blue</v>
      </c>
      <c r="D170" s="22">
        <f>[1]Verðlisti!L316</f>
        <v>38990</v>
      </c>
      <c r="E170" s="1">
        <f t="shared" si="8"/>
        <v>31990</v>
      </c>
      <c r="F170" s="2" t="str">
        <f>[1]Verðlisti!AF316</f>
        <v>ONE</v>
      </c>
      <c r="G170" s="29"/>
      <c r="H170" s="2">
        <f>[1]Verðlisti!AG316</f>
        <v>0</v>
      </c>
      <c r="J170" s="2">
        <f>[1]Verðlisti!AH316</f>
        <v>0</v>
      </c>
      <c r="L170" s="2">
        <f>[1]Verðlisti!AI316</f>
        <v>0</v>
      </c>
      <c r="N170" s="2">
        <f>[1]Verðlisti!AJ316</f>
        <v>0</v>
      </c>
      <c r="P170" s="2">
        <f>[1]Verðlisti!AK316</f>
        <v>0</v>
      </c>
      <c r="R170" s="3">
        <f t="shared" si="9"/>
        <v>0</v>
      </c>
      <c r="S170" s="23">
        <f t="shared" si="10"/>
        <v>0</v>
      </c>
      <c r="U170" s="24" t="s">
        <v>14</v>
      </c>
    </row>
    <row r="171" spans="1:22" x14ac:dyDescent="0.2">
      <c r="A171" t="str">
        <f>[1]Verðlisti!A317</f>
        <v>Skíðagleraugu</v>
      </c>
      <c r="B171" t="str">
        <f>[1]Verðlisti!D317</f>
        <v>Fovea Mid Photochromic</v>
      </c>
      <c r="C171" t="str">
        <f>[1]Verðlisti!F317</f>
        <v>Hydrogen White/Photochromic/Light Pink-Sky Blue</v>
      </c>
      <c r="D171" s="22">
        <f>[1]Verðlisti!L317</f>
        <v>38990</v>
      </c>
      <c r="E171" s="1">
        <f t="shared" si="8"/>
        <v>31990</v>
      </c>
      <c r="F171" s="2" t="str">
        <f>[1]Verðlisti!AF317</f>
        <v>ONE</v>
      </c>
      <c r="G171" s="29"/>
      <c r="H171" s="2">
        <f>[1]Verðlisti!AG317</f>
        <v>0</v>
      </c>
      <c r="J171" s="2">
        <f>[1]Verðlisti!AH317</f>
        <v>0</v>
      </c>
      <c r="L171" s="2">
        <f>[1]Verðlisti!AI317</f>
        <v>0</v>
      </c>
      <c r="N171" s="2">
        <f>[1]Verðlisti!AJ317</f>
        <v>0</v>
      </c>
      <c r="P171" s="2">
        <f>[1]Verðlisti!AK317</f>
        <v>0</v>
      </c>
      <c r="R171" s="3">
        <f t="shared" si="9"/>
        <v>0</v>
      </c>
      <c r="S171" s="23">
        <f t="shared" si="10"/>
        <v>0</v>
      </c>
      <c r="U171" s="24" t="s">
        <v>14</v>
      </c>
    </row>
    <row r="172" spans="1:22" x14ac:dyDescent="0.2">
      <c r="A172" t="str">
        <f>[1]Verðlisti!A318</f>
        <v>Skíðagleraugu</v>
      </c>
      <c r="B172" t="str">
        <f>[1]Verðlisti!D318</f>
        <v>Fovea</v>
      </c>
      <c r="C172" t="str">
        <f>[1]Verðlisti!F318</f>
        <v>Uranium Black/Partly Sunny Orange</v>
      </c>
      <c r="D172" s="22">
        <f>[1]Verðlisti!L318</f>
        <v>30990</v>
      </c>
      <c r="E172" s="1">
        <f t="shared" si="8"/>
        <v>24990</v>
      </c>
      <c r="F172" s="2" t="str">
        <f>[1]Verðlisti!AF318</f>
        <v>ONE</v>
      </c>
      <c r="G172" s="29"/>
      <c r="H172" s="2">
        <f>[1]Verðlisti!AG318</f>
        <v>0</v>
      </c>
      <c r="J172" s="2">
        <f>[1]Verðlisti!AH318</f>
        <v>0</v>
      </c>
      <c r="L172" s="2">
        <f>[1]Verðlisti!AI318</f>
        <v>0</v>
      </c>
      <c r="N172" s="2">
        <f>[1]Verðlisti!AJ318</f>
        <v>0</v>
      </c>
      <c r="P172" s="2">
        <f>[1]Verðlisti!AK318</f>
        <v>0</v>
      </c>
      <c r="R172" s="3">
        <f t="shared" si="9"/>
        <v>0</v>
      </c>
      <c r="S172" s="23">
        <f t="shared" si="10"/>
        <v>0</v>
      </c>
      <c r="U172" s="24" t="s">
        <v>14</v>
      </c>
    </row>
    <row r="173" spans="1:22" x14ac:dyDescent="0.2">
      <c r="A173" t="str">
        <f>[1]Verðlisti!A319</f>
        <v>Skíðagleraugu</v>
      </c>
      <c r="B173" t="str">
        <f>[1]Verðlisti!D319</f>
        <v>Fovea</v>
      </c>
      <c r="C173" t="str">
        <f>[1]Verðlisti!F319</f>
        <v>Uranium Black/Partly Sunny Blue</v>
      </c>
      <c r="D173" s="22">
        <f>[1]Verðlisti!L319</f>
        <v>30990</v>
      </c>
      <c r="E173" s="1">
        <f t="shared" si="8"/>
        <v>24990</v>
      </c>
      <c r="F173" s="2" t="str">
        <f>[1]Verðlisti!AF319</f>
        <v>ONE</v>
      </c>
      <c r="G173" s="29"/>
      <c r="H173" s="2">
        <f>[1]Verðlisti!AG319</f>
        <v>0</v>
      </c>
      <c r="J173" s="2">
        <f>[1]Verðlisti!AH319</f>
        <v>0</v>
      </c>
      <c r="L173" s="2">
        <f>[1]Verðlisti!AI319</f>
        <v>0</v>
      </c>
      <c r="N173" s="2">
        <f>[1]Verðlisti!AJ319</f>
        <v>0</v>
      </c>
      <c r="P173" s="2">
        <f>[1]Verðlisti!AK319</f>
        <v>0</v>
      </c>
      <c r="R173" s="3">
        <f t="shared" si="9"/>
        <v>0</v>
      </c>
      <c r="S173" s="23">
        <f t="shared" si="10"/>
        <v>0</v>
      </c>
      <c r="U173" s="24" t="s">
        <v>14</v>
      </c>
    </row>
    <row r="174" spans="1:22" x14ac:dyDescent="0.2">
      <c r="A174" t="str">
        <f>[1]Verðlisti!A320</f>
        <v>Skíðagleraugu</v>
      </c>
      <c r="B174" t="str">
        <f>[1]Verðlisti!D320</f>
        <v>Fovea</v>
      </c>
      <c r="C174" t="str">
        <f>[1]Verðlisti!F320</f>
        <v>Hydrogen White/Partly Sunny Orange</v>
      </c>
      <c r="D174" s="22">
        <f>[1]Verðlisti!L320</f>
        <v>30990</v>
      </c>
      <c r="E174" s="1">
        <f t="shared" si="8"/>
        <v>24990</v>
      </c>
      <c r="F174" s="2" t="str">
        <f>[1]Verðlisti!AF320</f>
        <v>ONE</v>
      </c>
      <c r="G174" s="29"/>
      <c r="H174" s="2">
        <f>[1]Verðlisti!AG320</f>
        <v>0</v>
      </c>
      <c r="J174" s="2">
        <f>[1]Verðlisti!AH320</f>
        <v>0</v>
      </c>
      <c r="L174" s="2">
        <f>[1]Verðlisti!AI320</f>
        <v>0</v>
      </c>
      <c r="N174" s="2">
        <f>[1]Verðlisti!AJ320</f>
        <v>0</v>
      </c>
      <c r="P174" s="2">
        <f>[1]Verðlisti!AK320</f>
        <v>0</v>
      </c>
      <c r="R174" s="3">
        <f t="shared" si="9"/>
        <v>0</v>
      </c>
      <c r="S174" s="23">
        <f t="shared" si="10"/>
        <v>0</v>
      </c>
      <c r="U174" s="24" t="s">
        <v>14</v>
      </c>
    </row>
    <row r="175" spans="1:22" x14ac:dyDescent="0.2">
      <c r="A175" t="str">
        <f>[1]Verðlisti!A321</f>
        <v>Skíðagleraugu</v>
      </c>
      <c r="B175" t="str">
        <f>[1]Verðlisti!D321</f>
        <v>Fovea</v>
      </c>
      <c r="C175" t="str">
        <f>[1]Verðlisti!F321</f>
        <v>Hydrogen White/Partly Sunny Blue</v>
      </c>
      <c r="D175" s="22">
        <f>[1]Verðlisti!L321</f>
        <v>30990</v>
      </c>
      <c r="E175" s="1">
        <f t="shared" si="8"/>
        <v>24990</v>
      </c>
      <c r="F175" s="2" t="str">
        <f>[1]Verðlisti!AF321</f>
        <v>ONE</v>
      </c>
      <c r="G175" s="29"/>
      <c r="H175" s="2">
        <f>[1]Verðlisti!AG321</f>
        <v>0</v>
      </c>
      <c r="J175" s="2">
        <f>[1]Verðlisti!AH321</f>
        <v>0</v>
      </c>
      <c r="L175" s="2">
        <f>[1]Verðlisti!AI321</f>
        <v>0</v>
      </c>
      <c r="N175" s="2">
        <f>[1]Verðlisti!AJ321</f>
        <v>0</v>
      </c>
      <c r="P175" s="2">
        <f>[1]Verðlisti!AK321</f>
        <v>0</v>
      </c>
      <c r="R175" s="3">
        <f t="shared" si="9"/>
        <v>0</v>
      </c>
      <c r="S175" s="23">
        <f t="shared" si="10"/>
        <v>0</v>
      </c>
      <c r="U175" s="24" t="s">
        <v>14</v>
      </c>
    </row>
    <row r="176" spans="1:22" x14ac:dyDescent="0.2">
      <c r="A176" t="str">
        <f>[1]Verðlisti!A322</f>
        <v>Skíðagleraugu</v>
      </c>
      <c r="B176" t="str">
        <f>[1]Verðlisti!D322</f>
        <v>Fovea</v>
      </c>
      <c r="C176" t="str">
        <f>[1]Verðlisti!F322</f>
        <v>Lead Blue/Partly Sunny Orange</v>
      </c>
      <c r="D176" s="22">
        <f>[1]Verðlisti!L322</f>
        <v>30990</v>
      </c>
      <c r="E176" s="1">
        <f t="shared" si="8"/>
        <v>24990</v>
      </c>
      <c r="F176" s="2" t="str">
        <f>[1]Verðlisti!AF322</f>
        <v>ONE</v>
      </c>
      <c r="G176" s="29"/>
      <c r="H176" s="2">
        <f>[1]Verðlisti!AG322</f>
        <v>0</v>
      </c>
      <c r="J176" s="2">
        <f>[1]Verðlisti!AH322</f>
        <v>0</v>
      </c>
      <c r="L176" s="2">
        <f>[1]Verðlisti!AI322</f>
        <v>0</v>
      </c>
      <c r="N176" s="2">
        <f>[1]Verðlisti!AJ322</f>
        <v>0</v>
      </c>
      <c r="P176" s="2">
        <f>[1]Verðlisti!AK322</f>
        <v>0</v>
      </c>
      <c r="R176" s="3">
        <f t="shared" si="9"/>
        <v>0</v>
      </c>
      <c r="S176" s="23">
        <f t="shared" si="10"/>
        <v>0</v>
      </c>
      <c r="U176" s="24" t="s">
        <v>14</v>
      </c>
    </row>
    <row r="177" spans="1:22" x14ac:dyDescent="0.2">
      <c r="A177" t="str">
        <f>[1]Verðlisti!A323</f>
        <v>Skíðagleraugu</v>
      </c>
      <c r="B177" t="str">
        <f>[1]Verðlisti!D323</f>
        <v>Fovea</v>
      </c>
      <c r="C177" t="str">
        <f>[1]Verðlisti!F323</f>
        <v>Epidote Green/Partly Sunny Ivory</v>
      </c>
      <c r="D177" s="22">
        <f>[1]Verðlisti!L323</f>
        <v>30990</v>
      </c>
      <c r="E177" s="1">
        <f t="shared" si="8"/>
        <v>24990</v>
      </c>
      <c r="F177" s="2" t="str">
        <f>[1]Verðlisti!AF323</f>
        <v>ONE</v>
      </c>
      <c r="G177" s="29"/>
      <c r="H177" s="2">
        <f>[1]Verðlisti!AG323</f>
        <v>0</v>
      </c>
      <c r="J177" s="2">
        <f>[1]Verðlisti!AH323</f>
        <v>0</v>
      </c>
      <c r="L177" s="2">
        <f>[1]Verðlisti!AI323</f>
        <v>0</v>
      </c>
      <c r="N177" s="2">
        <f>[1]Verðlisti!AJ323</f>
        <v>0</v>
      </c>
      <c r="P177" s="2">
        <f>[1]Verðlisti!AK323</f>
        <v>0</v>
      </c>
      <c r="R177" s="3">
        <f t="shared" si="9"/>
        <v>0</v>
      </c>
      <c r="S177" s="23">
        <f t="shared" si="10"/>
        <v>0</v>
      </c>
      <c r="U177" s="24" t="s">
        <v>14</v>
      </c>
    </row>
    <row r="178" spans="1:22" x14ac:dyDescent="0.2">
      <c r="A178" t="str">
        <f>[1]Verðlisti!A324</f>
        <v>Skíðagleraugu</v>
      </c>
      <c r="B178" t="str">
        <f>[1]Verðlisti!D324</f>
        <v>Fovea</v>
      </c>
      <c r="C178" t="str">
        <f>[1]Verðlisti!F324</f>
        <v>Sulphite Yellow/Partly Sunny Ivory</v>
      </c>
      <c r="D178" s="22">
        <f>[1]Verðlisti!L324</f>
        <v>30990</v>
      </c>
      <c r="E178" s="1">
        <f t="shared" si="8"/>
        <v>24990</v>
      </c>
      <c r="F178" s="2" t="str">
        <f>[1]Verðlisti!AF324</f>
        <v>ONE</v>
      </c>
      <c r="G178" s="29"/>
      <c r="H178" s="2">
        <f>[1]Verðlisti!AG324</f>
        <v>0</v>
      </c>
      <c r="J178" s="2">
        <f>[1]Verðlisti!AH324</f>
        <v>0</v>
      </c>
      <c r="L178" s="2">
        <f>[1]Verðlisti!AI324</f>
        <v>0</v>
      </c>
      <c r="N178" s="2">
        <f>[1]Verðlisti!AJ324</f>
        <v>0</v>
      </c>
      <c r="P178" s="2">
        <f>[1]Verðlisti!AK324</f>
        <v>0</v>
      </c>
      <c r="R178" s="3">
        <f t="shared" si="9"/>
        <v>0</v>
      </c>
      <c r="S178" s="23">
        <f t="shared" si="10"/>
        <v>0</v>
      </c>
      <c r="U178" s="24" t="s">
        <v>14</v>
      </c>
    </row>
    <row r="179" spans="1:22" x14ac:dyDescent="0.2">
      <c r="A179" t="str">
        <f>[1]Verðlisti!A325</f>
        <v>Skíðagleraugu</v>
      </c>
      <c r="B179" t="str">
        <f>[1]Verðlisti!D325</f>
        <v>Fovea</v>
      </c>
      <c r="C179" t="str">
        <f>[1]Verðlisti!F325</f>
        <v>Selentine White/Partly Sunny Ivory</v>
      </c>
      <c r="D179" s="22">
        <f>[1]Verðlisti!L325</f>
        <v>30990</v>
      </c>
      <c r="E179" s="1">
        <f t="shared" si="8"/>
        <v>24990</v>
      </c>
      <c r="F179" s="2" t="str">
        <f>[1]Verðlisti!AF325</f>
        <v>ONE</v>
      </c>
      <c r="G179" s="29"/>
      <c r="H179" s="2">
        <f>[1]Verðlisti!AG325</f>
        <v>0</v>
      </c>
      <c r="J179" s="2">
        <f>[1]Verðlisti!AH325</f>
        <v>0</v>
      </c>
      <c r="L179" s="2">
        <f>[1]Verðlisti!AI325</f>
        <v>0</v>
      </c>
      <c r="N179" s="2">
        <f>[1]Verðlisti!AJ325</f>
        <v>0</v>
      </c>
      <c r="P179" s="2">
        <f>[1]Verðlisti!AK325</f>
        <v>0</v>
      </c>
      <c r="R179" s="3">
        <f t="shared" si="9"/>
        <v>0</v>
      </c>
      <c r="S179" s="23">
        <f t="shared" si="10"/>
        <v>0</v>
      </c>
      <c r="U179" s="24" t="s">
        <v>14</v>
      </c>
    </row>
    <row r="180" spans="1:22" x14ac:dyDescent="0.2">
      <c r="A180" t="str">
        <f>[1]Verðlisti!A326</f>
        <v>Skíðagleraugu</v>
      </c>
      <c r="B180" t="str">
        <f>[1]Verðlisti!D326</f>
        <v>Fovea Clarity POW JJ</v>
      </c>
      <c r="C180" t="str">
        <f>[1]Verðlisti!F326</f>
        <v>Bismuth Green</v>
      </c>
      <c r="D180" s="22">
        <f>[1]Verðlisti!L326</f>
        <v>30990</v>
      </c>
      <c r="E180" s="1">
        <f t="shared" si="8"/>
        <v>24990</v>
      </c>
      <c r="F180" s="2" t="str">
        <f>[1]Verðlisti!AF326</f>
        <v>ONE</v>
      </c>
      <c r="G180" s="29"/>
      <c r="H180" s="2">
        <f>[1]Verðlisti!AG326</f>
        <v>0</v>
      </c>
      <c r="J180" s="2">
        <f>[1]Verðlisti!AH326</f>
        <v>0</v>
      </c>
      <c r="L180" s="2">
        <f>[1]Verðlisti!AI326</f>
        <v>0</v>
      </c>
      <c r="N180" s="2">
        <f>[1]Verðlisti!AJ326</f>
        <v>0</v>
      </c>
      <c r="P180" s="2">
        <f>[1]Verðlisti!AK326</f>
        <v>0</v>
      </c>
      <c r="R180" s="3">
        <f t="shared" si="9"/>
        <v>0</v>
      </c>
      <c r="S180" s="23">
        <f t="shared" si="10"/>
        <v>0</v>
      </c>
      <c r="U180" s="24" t="s">
        <v>14</v>
      </c>
    </row>
    <row r="181" spans="1:22" x14ac:dyDescent="0.2">
      <c r="A181" t="str">
        <f>[1]Verðlisti!A327</f>
        <v>Skíðagleraugu</v>
      </c>
      <c r="B181" t="str">
        <f>[1]Verðlisti!D327</f>
        <v>Fovea Race</v>
      </c>
      <c r="C181" t="str">
        <f>[1]Verðlisti!F327</f>
        <v>Uranium Black/Hydrogen White/Partly Sunny Blue</v>
      </c>
      <c r="D181" s="22">
        <f>[1]Verðlisti!L327</f>
        <v>37490</v>
      </c>
      <c r="E181" s="1">
        <f t="shared" ref="E181:E223" si="11">CEILING(D181*(1-IF(V181="D_RACE",PREDISC,PREDISC2)),1000)-10</f>
        <v>28990</v>
      </c>
      <c r="F181" s="2" t="str">
        <f>[1]Verðlisti!AF327</f>
        <v>ONE</v>
      </c>
      <c r="G181" s="29"/>
      <c r="H181" s="2">
        <f>[1]Verðlisti!AG327</f>
        <v>0</v>
      </c>
      <c r="J181" s="2">
        <f>[1]Verðlisti!AH327</f>
        <v>0</v>
      </c>
      <c r="L181" s="2">
        <f>[1]Verðlisti!AI327</f>
        <v>0</v>
      </c>
      <c r="N181" s="2">
        <f>[1]Verðlisti!AJ327</f>
        <v>0</v>
      </c>
      <c r="P181" s="2">
        <f>[1]Verðlisti!AK327</f>
        <v>0</v>
      </c>
      <c r="R181" s="3">
        <f t="shared" si="9"/>
        <v>0</v>
      </c>
      <c r="S181" s="23">
        <f t="shared" si="10"/>
        <v>0</v>
      </c>
      <c r="U181" s="24" t="s">
        <v>14</v>
      </c>
      <c r="V181" s="26" t="s">
        <v>17</v>
      </c>
    </row>
    <row r="182" spans="1:22" x14ac:dyDescent="0.2">
      <c r="A182" t="str">
        <f>[1]Verðlisti!A328</f>
        <v>Skíðagleraugu</v>
      </c>
      <c r="B182" t="str">
        <f>[1]Verðlisti!D328</f>
        <v>Fovea Race</v>
      </c>
      <c r="C182" t="str">
        <f>[1]Verðlisti!F328</f>
        <v>Hydrogen White/Uranium Black/Partly Sunny Blue</v>
      </c>
      <c r="D182" s="22">
        <f>[1]Verðlisti!L328</f>
        <v>37490</v>
      </c>
      <c r="E182" s="1">
        <f t="shared" si="11"/>
        <v>28990</v>
      </c>
      <c r="F182" s="2" t="str">
        <f>[1]Verðlisti!AF328</f>
        <v>ONE</v>
      </c>
      <c r="G182" s="29"/>
      <c r="H182" s="2">
        <f>[1]Verðlisti!AG328</f>
        <v>0</v>
      </c>
      <c r="J182" s="2">
        <f>[1]Verðlisti!AH328</f>
        <v>0</v>
      </c>
      <c r="L182" s="2">
        <f>[1]Verðlisti!AI328</f>
        <v>0</v>
      </c>
      <c r="N182" s="2">
        <f>[1]Verðlisti!AJ328</f>
        <v>0</v>
      </c>
      <c r="P182" s="2">
        <f>[1]Verðlisti!AK328</f>
        <v>0</v>
      </c>
      <c r="R182" s="3">
        <f t="shared" si="9"/>
        <v>0</v>
      </c>
      <c r="S182" s="23">
        <f t="shared" si="10"/>
        <v>0</v>
      </c>
      <c r="U182" s="24" t="s">
        <v>14</v>
      </c>
      <c r="V182" s="26" t="s">
        <v>17</v>
      </c>
    </row>
    <row r="183" spans="1:22" x14ac:dyDescent="0.2">
      <c r="A183" t="str">
        <f>[1]Verðlisti!A329</f>
        <v>Skíðagleraugu</v>
      </c>
      <c r="B183" t="str">
        <f>[1]Verðlisti!D329</f>
        <v>Fovea Race</v>
      </c>
      <c r="C183" t="str">
        <f>[1]Verðlisti!F329</f>
        <v>Uranium Black/Argentite Silver/Partly Sunny Blue</v>
      </c>
      <c r="D183" s="22">
        <f>[1]Verðlisti!L329</f>
        <v>37490</v>
      </c>
      <c r="E183" s="1">
        <f t="shared" si="11"/>
        <v>28990</v>
      </c>
      <c r="F183" s="2" t="str">
        <f>[1]Verðlisti!AF329</f>
        <v>ONE</v>
      </c>
      <c r="G183" s="29"/>
      <c r="H183" s="2">
        <f>[1]Verðlisti!AG329</f>
        <v>0</v>
      </c>
      <c r="J183" s="2">
        <f>[1]Verðlisti!AH329</f>
        <v>0</v>
      </c>
      <c r="L183" s="2">
        <f>[1]Verðlisti!AI329</f>
        <v>0</v>
      </c>
      <c r="N183" s="2">
        <f>[1]Verðlisti!AJ329</f>
        <v>0</v>
      </c>
      <c r="P183" s="2">
        <f>[1]Verðlisti!AK329</f>
        <v>0</v>
      </c>
      <c r="R183" s="3">
        <f t="shared" si="9"/>
        <v>0</v>
      </c>
      <c r="S183" s="23">
        <f t="shared" si="10"/>
        <v>0</v>
      </c>
      <c r="U183" s="24" t="s">
        <v>14</v>
      </c>
      <c r="V183" s="26" t="s">
        <v>17</v>
      </c>
    </row>
    <row r="184" spans="1:22" x14ac:dyDescent="0.2">
      <c r="A184" t="str">
        <f>[1]Verðlisti!A330</f>
        <v>Skíðagleraugu</v>
      </c>
      <c r="B184" t="str">
        <f>[1]Verðlisti!D330</f>
        <v>Fovea Race</v>
      </c>
      <c r="C184" t="str">
        <f>[1]Verðlisti!F330</f>
        <v>Zink Orange/Hydrogen White/Partly Sunny Blue</v>
      </c>
      <c r="D184" s="22">
        <f>[1]Verðlisti!L330</f>
        <v>37490</v>
      </c>
      <c r="E184" s="1">
        <f t="shared" si="11"/>
        <v>28990</v>
      </c>
      <c r="F184" s="2" t="str">
        <f>[1]Verðlisti!AF330</f>
        <v>ONE</v>
      </c>
      <c r="G184" s="29"/>
      <c r="H184" s="2">
        <f>[1]Verðlisti!AG330</f>
        <v>0</v>
      </c>
      <c r="J184" s="2">
        <f>[1]Verðlisti!AH330</f>
        <v>0</v>
      </c>
      <c r="L184" s="2">
        <f>[1]Verðlisti!AI330</f>
        <v>0</v>
      </c>
      <c r="N184" s="2">
        <f>[1]Verðlisti!AJ330</f>
        <v>0</v>
      </c>
      <c r="P184" s="2">
        <f>[1]Verðlisti!AK330</f>
        <v>0</v>
      </c>
      <c r="R184" s="3">
        <f t="shared" si="9"/>
        <v>0</v>
      </c>
      <c r="S184" s="23">
        <f t="shared" si="10"/>
        <v>0</v>
      </c>
      <c r="U184" s="24" t="s">
        <v>14</v>
      </c>
      <c r="V184" s="26" t="s">
        <v>17</v>
      </c>
    </row>
    <row r="185" spans="1:22" x14ac:dyDescent="0.2">
      <c r="A185" t="str">
        <f>[1]Verðlisti!A331</f>
        <v>Skíðagleraugu</v>
      </c>
      <c r="B185" t="str">
        <f>[1]Verðlisti!D331</f>
        <v>Fovea Mid</v>
      </c>
      <c r="C185" t="str">
        <f>[1]Verðlisti!F331</f>
        <v>Uranium Black/Partly Sunny Orange</v>
      </c>
      <c r="D185" s="22">
        <f>[1]Verðlisti!L331</f>
        <v>30990</v>
      </c>
      <c r="E185" s="1">
        <f t="shared" si="11"/>
        <v>23990</v>
      </c>
      <c r="F185" s="2" t="str">
        <f>[1]Verðlisti!AF331</f>
        <v>ONE</v>
      </c>
      <c r="G185" s="29"/>
      <c r="H185" s="2">
        <f>[1]Verðlisti!AG331</f>
        <v>0</v>
      </c>
      <c r="J185" s="2">
        <f>[1]Verðlisti!AH331</f>
        <v>0</v>
      </c>
      <c r="L185" s="2">
        <f>[1]Verðlisti!AI331</f>
        <v>0</v>
      </c>
      <c r="N185" s="2">
        <f>[1]Verðlisti!AJ331</f>
        <v>0</v>
      </c>
      <c r="P185" s="2">
        <f>[1]Verðlisti!AK331</f>
        <v>0</v>
      </c>
      <c r="R185" s="3">
        <f t="shared" si="9"/>
        <v>0</v>
      </c>
      <c r="S185" s="23">
        <f t="shared" si="10"/>
        <v>0</v>
      </c>
      <c r="U185" s="24" t="s">
        <v>14</v>
      </c>
      <c r="V185" s="26" t="s">
        <v>17</v>
      </c>
    </row>
    <row r="186" spans="1:22" x14ac:dyDescent="0.2">
      <c r="A186" t="str">
        <f>[1]Verðlisti!A332</f>
        <v>Skíðagleraugu</v>
      </c>
      <c r="B186" t="str">
        <f>[1]Verðlisti!D332</f>
        <v>Fovea Mid</v>
      </c>
      <c r="C186" t="str">
        <f>[1]Verðlisti!F332</f>
        <v>Uranium Black/Partly Sunny Blue</v>
      </c>
      <c r="D186" s="22">
        <f>[1]Verðlisti!L332</f>
        <v>30990</v>
      </c>
      <c r="E186" s="1">
        <f t="shared" si="11"/>
        <v>23990</v>
      </c>
      <c r="F186" s="2" t="str">
        <f>[1]Verðlisti!AF332</f>
        <v>ONE</v>
      </c>
      <c r="G186" s="29"/>
      <c r="H186" s="2">
        <f>[1]Verðlisti!AG332</f>
        <v>0</v>
      </c>
      <c r="J186" s="2">
        <f>[1]Verðlisti!AH332</f>
        <v>0</v>
      </c>
      <c r="L186" s="2">
        <f>[1]Verðlisti!AI332</f>
        <v>0</v>
      </c>
      <c r="N186" s="2">
        <f>[1]Verðlisti!AJ332</f>
        <v>0</v>
      </c>
      <c r="P186" s="2">
        <f>[1]Verðlisti!AK332</f>
        <v>0</v>
      </c>
      <c r="R186" s="3">
        <f t="shared" si="9"/>
        <v>0</v>
      </c>
      <c r="S186" s="23">
        <f t="shared" si="10"/>
        <v>0</v>
      </c>
      <c r="U186" s="24" t="s">
        <v>14</v>
      </c>
      <c r="V186" s="26" t="s">
        <v>17</v>
      </c>
    </row>
    <row r="187" spans="1:22" x14ac:dyDescent="0.2">
      <c r="A187" t="str">
        <f>[1]Verðlisti!A333</f>
        <v>Skíðagleraugu</v>
      </c>
      <c r="B187" t="str">
        <f>[1]Verðlisti!D333</f>
        <v>Fovea Mid</v>
      </c>
      <c r="C187" t="str">
        <f>[1]Verðlisti!F333</f>
        <v>Hydrogen White/Partly Sunny Orange</v>
      </c>
      <c r="D187" s="22">
        <f>[1]Verðlisti!L333</f>
        <v>30990</v>
      </c>
      <c r="E187" s="1">
        <f t="shared" si="11"/>
        <v>23990</v>
      </c>
      <c r="F187" s="2" t="str">
        <f>[1]Verðlisti!AF333</f>
        <v>ONE</v>
      </c>
      <c r="G187" s="29"/>
      <c r="H187" s="2">
        <f>[1]Verðlisti!AG333</f>
        <v>0</v>
      </c>
      <c r="J187" s="2">
        <f>[1]Verðlisti!AH333</f>
        <v>0</v>
      </c>
      <c r="L187" s="2">
        <f>[1]Verðlisti!AI333</f>
        <v>0</v>
      </c>
      <c r="N187" s="2">
        <f>[1]Verðlisti!AJ333</f>
        <v>0</v>
      </c>
      <c r="P187" s="2">
        <f>[1]Verðlisti!AK333</f>
        <v>0</v>
      </c>
      <c r="R187" s="3">
        <f t="shared" si="9"/>
        <v>0</v>
      </c>
      <c r="S187" s="23">
        <f t="shared" si="10"/>
        <v>0</v>
      </c>
      <c r="U187" s="24" t="s">
        <v>14</v>
      </c>
      <c r="V187" s="26" t="s">
        <v>17</v>
      </c>
    </row>
    <row r="188" spans="1:22" x14ac:dyDescent="0.2">
      <c r="A188" t="str">
        <f>[1]Verðlisti!A334</f>
        <v>Skíðagleraugu</v>
      </c>
      <c r="B188" t="str">
        <f>[1]Verðlisti!D334</f>
        <v>Fovea Mid</v>
      </c>
      <c r="C188" t="str">
        <f>[1]Verðlisti!F334</f>
        <v>Hydrogen White/Partly Sunny Blue</v>
      </c>
      <c r="D188" s="22">
        <f>[1]Verðlisti!L334</f>
        <v>30990</v>
      </c>
      <c r="E188" s="1">
        <f t="shared" si="11"/>
        <v>23990</v>
      </c>
      <c r="F188" s="2" t="str">
        <f>[1]Verðlisti!AF334</f>
        <v>ONE</v>
      </c>
      <c r="G188" s="29"/>
      <c r="H188" s="2">
        <f>[1]Verðlisti!AG334</f>
        <v>0</v>
      </c>
      <c r="J188" s="2">
        <f>[1]Verðlisti!AH334</f>
        <v>0</v>
      </c>
      <c r="L188" s="2">
        <f>[1]Verðlisti!AI334</f>
        <v>0</v>
      </c>
      <c r="N188" s="2">
        <f>[1]Verðlisti!AJ334</f>
        <v>0</v>
      </c>
      <c r="P188" s="2">
        <f>[1]Verðlisti!AK334</f>
        <v>0</v>
      </c>
      <c r="R188" s="3">
        <f t="shared" si="9"/>
        <v>0</v>
      </c>
      <c r="S188" s="23">
        <f t="shared" si="10"/>
        <v>0</v>
      </c>
      <c r="U188" s="24" t="s">
        <v>14</v>
      </c>
      <c r="V188" s="26" t="s">
        <v>17</v>
      </c>
    </row>
    <row r="189" spans="1:22" x14ac:dyDescent="0.2">
      <c r="A189" t="str">
        <f>[1]Verðlisti!A335</f>
        <v>Skíðagleraugu</v>
      </c>
      <c r="B189" t="str">
        <f>[1]Verðlisti!D335</f>
        <v>Fovea Mid</v>
      </c>
      <c r="C189" t="str">
        <f>[1]Verðlisti!F335</f>
        <v>Lead Blue/Partly Sunny Orange</v>
      </c>
      <c r="D189" s="22">
        <f>[1]Verðlisti!L335</f>
        <v>30990</v>
      </c>
      <c r="E189" s="1">
        <f t="shared" si="11"/>
        <v>23990</v>
      </c>
      <c r="F189" s="2" t="str">
        <f>[1]Verðlisti!AF335</f>
        <v>ONE</v>
      </c>
      <c r="G189" s="29"/>
      <c r="H189" s="2">
        <f>[1]Verðlisti!AG335</f>
        <v>0</v>
      </c>
      <c r="J189" s="2">
        <f>[1]Verðlisti!AH335</f>
        <v>0</v>
      </c>
      <c r="L189" s="2">
        <f>[1]Verðlisti!AI335</f>
        <v>0</v>
      </c>
      <c r="N189" s="2">
        <f>[1]Verðlisti!AJ335</f>
        <v>0</v>
      </c>
      <c r="P189" s="2">
        <f>[1]Verðlisti!AK335</f>
        <v>0</v>
      </c>
      <c r="R189" s="3">
        <f t="shared" si="9"/>
        <v>0</v>
      </c>
      <c r="S189" s="23">
        <f t="shared" si="10"/>
        <v>0</v>
      </c>
      <c r="U189" s="24" t="s">
        <v>14</v>
      </c>
      <c r="V189" s="26" t="s">
        <v>17</v>
      </c>
    </row>
    <row r="190" spans="1:22" x14ac:dyDescent="0.2">
      <c r="A190" t="str">
        <f>[1]Verðlisti!A336</f>
        <v>Skíðagleraugu</v>
      </c>
      <c r="B190" t="str">
        <f>[1]Verðlisti!D336</f>
        <v>Fovea Mid</v>
      </c>
      <c r="C190" t="str">
        <f>[1]Verðlisti!F336</f>
        <v>Epidote Green/Partly Sunny Ivory</v>
      </c>
      <c r="D190" s="22">
        <f>[1]Verðlisti!L336</f>
        <v>30990</v>
      </c>
      <c r="E190" s="1">
        <f t="shared" si="11"/>
        <v>23990</v>
      </c>
      <c r="F190" s="2" t="str">
        <f>[1]Verðlisti!AF336</f>
        <v>ONE</v>
      </c>
      <c r="G190" s="29"/>
      <c r="H190" s="2">
        <f>[1]Verðlisti!AG336</f>
        <v>0</v>
      </c>
      <c r="J190" s="2">
        <f>[1]Verðlisti!AH336</f>
        <v>0</v>
      </c>
      <c r="L190" s="2">
        <f>[1]Verðlisti!AI336</f>
        <v>0</v>
      </c>
      <c r="N190" s="2">
        <f>[1]Verðlisti!AJ336</f>
        <v>0</v>
      </c>
      <c r="P190" s="2">
        <f>[1]Verðlisti!AK336</f>
        <v>0</v>
      </c>
      <c r="R190" s="3">
        <f t="shared" si="9"/>
        <v>0</v>
      </c>
      <c r="S190" s="23">
        <f t="shared" si="10"/>
        <v>0</v>
      </c>
      <c r="U190" s="24" t="s">
        <v>14</v>
      </c>
      <c r="V190" s="26" t="s">
        <v>17</v>
      </c>
    </row>
    <row r="191" spans="1:22" x14ac:dyDescent="0.2">
      <c r="A191" t="str">
        <f>[1]Verðlisti!A337</f>
        <v>Skíðagleraugu</v>
      </c>
      <c r="B191" t="str">
        <f>[1]Verðlisti!D337</f>
        <v>Fovea Mid</v>
      </c>
      <c r="C191" t="str">
        <f>[1]Verðlisti!F337</f>
        <v>Sulphite Yellow/Partly Sunny Ivory</v>
      </c>
      <c r="D191" s="22">
        <f>[1]Verðlisti!L337</f>
        <v>30990</v>
      </c>
      <c r="E191" s="1">
        <f t="shared" si="11"/>
        <v>23990</v>
      </c>
      <c r="F191" s="2" t="str">
        <f>[1]Verðlisti!AF337</f>
        <v>ONE</v>
      </c>
      <c r="G191" s="29"/>
      <c r="H191" s="2">
        <f>[1]Verðlisti!AG337</f>
        <v>0</v>
      </c>
      <c r="J191" s="2">
        <f>[1]Verðlisti!AH337</f>
        <v>0</v>
      </c>
      <c r="L191" s="2">
        <f>[1]Verðlisti!AI337</f>
        <v>0</v>
      </c>
      <c r="N191" s="2">
        <f>[1]Verðlisti!AJ337</f>
        <v>0</v>
      </c>
      <c r="P191" s="2">
        <f>[1]Verðlisti!AK337</f>
        <v>0</v>
      </c>
      <c r="R191" s="3">
        <f t="shared" ref="R191:R227" si="12">G191+I191+K191+M191+O191+Q191</f>
        <v>0</v>
      </c>
      <c r="S191" s="23">
        <f t="shared" ref="S191:S227" si="13">R191*E191</f>
        <v>0</v>
      </c>
      <c r="U191" s="24" t="s">
        <v>14</v>
      </c>
      <c r="V191" s="26" t="s">
        <v>17</v>
      </c>
    </row>
    <row r="192" spans="1:22" x14ac:dyDescent="0.2">
      <c r="A192" t="str">
        <f>[1]Verðlisti!A338</f>
        <v>Skíðagleraugu</v>
      </c>
      <c r="B192" t="str">
        <f>[1]Verðlisti!D338</f>
        <v>Fovea Mid</v>
      </c>
      <c r="C192" t="str">
        <f>[1]Verðlisti!F338</f>
        <v>Selentine White/Partly Sunny Ivory</v>
      </c>
      <c r="D192" s="22">
        <f>[1]Verðlisti!L338</f>
        <v>30990</v>
      </c>
      <c r="E192" s="1">
        <f t="shared" si="11"/>
        <v>23990</v>
      </c>
      <c r="F192" s="2" t="str">
        <f>[1]Verðlisti!AF338</f>
        <v>ONE</v>
      </c>
      <c r="G192" s="29"/>
      <c r="H192" s="2">
        <f>[1]Verðlisti!AG338</f>
        <v>0</v>
      </c>
      <c r="J192" s="2">
        <f>[1]Verðlisti!AH338</f>
        <v>0</v>
      </c>
      <c r="L192" s="2">
        <f>[1]Verðlisti!AI338</f>
        <v>0</v>
      </c>
      <c r="N192" s="2">
        <f>[1]Verðlisti!AJ338</f>
        <v>0</v>
      </c>
      <c r="P192" s="2">
        <f>[1]Verðlisti!AK338</f>
        <v>0</v>
      </c>
      <c r="R192" s="3">
        <f t="shared" si="12"/>
        <v>0</v>
      </c>
      <c r="S192" s="23">
        <f t="shared" si="13"/>
        <v>0</v>
      </c>
      <c r="U192" s="24" t="s">
        <v>14</v>
      </c>
      <c r="V192" s="26" t="s">
        <v>17</v>
      </c>
    </row>
    <row r="193" spans="1:22" x14ac:dyDescent="0.2">
      <c r="A193" t="str">
        <f>[1]Verðlisti!A339</f>
        <v>Skíðagleraugu</v>
      </c>
      <c r="B193" t="str">
        <f>[1]Verðlisti!D339</f>
        <v>Fovea Mid Race</v>
      </c>
      <c r="C193" t="str">
        <f>[1]Verðlisti!F339</f>
        <v>Uranium Black/Hydrogen White/Partly Sunny Blue</v>
      </c>
      <c r="D193" s="22">
        <f>[1]Verðlisti!L339</f>
        <v>37490</v>
      </c>
      <c r="E193" s="1">
        <f t="shared" si="11"/>
        <v>28990</v>
      </c>
      <c r="F193" s="2" t="str">
        <f>[1]Verðlisti!AF339</f>
        <v>ONE</v>
      </c>
      <c r="G193" s="29"/>
      <c r="H193" s="2">
        <f>[1]Verðlisti!AG339</f>
        <v>0</v>
      </c>
      <c r="J193" s="2">
        <f>[1]Verðlisti!AH339</f>
        <v>0</v>
      </c>
      <c r="L193" s="2">
        <f>[1]Verðlisti!AI339</f>
        <v>0</v>
      </c>
      <c r="N193" s="2">
        <f>[1]Verðlisti!AJ339</f>
        <v>0</v>
      </c>
      <c r="P193" s="2">
        <f>[1]Verðlisti!AK339</f>
        <v>0</v>
      </c>
      <c r="R193" s="3">
        <f t="shared" si="12"/>
        <v>0</v>
      </c>
      <c r="S193" s="23">
        <f t="shared" si="13"/>
        <v>0</v>
      </c>
      <c r="U193" s="24" t="s">
        <v>14</v>
      </c>
      <c r="V193" s="26" t="s">
        <v>17</v>
      </c>
    </row>
    <row r="194" spans="1:22" x14ac:dyDescent="0.2">
      <c r="A194" t="str">
        <f>[1]Verðlisti!A340</f>
        <v>Skíðagleraugu</v>
      </c>
      <c r="B194" t="str">
        <f>[1]Verðlisti!D340</f>
        <v>Fovea Mid Race</v>
      </c>
      <c r="C194" t="str">
        <f>[1]Verðlisti!F340</f>
        <v>Hydrogen White/Uranium Black/Partly Sunny Blue</v>
      </c>
      <c r="D194" s="22">
        <f>[1]Verðlisti!L340</f>
        <v>37490</v>
      </c>
      <c r="E194" s="1">
        <f t="shared" si="11"/>
        <v>28990</v>
      </c>
      <c r="F194" s="2" t="str">
        <f>[1]Verðlisti!AF340</f>
        <v>ONE</v>
      </c>
      <c r="G194" s="29"/>
      <c r="H194" s="2">
        <f>[1]Verðlisti!AG340</f>
        <v>0</v>
      </c>
      <c r="J194" s="2">
        <f>[1]Verðlisti!AH340</f>
        <v>0</v>
      </c>
      <c r="L194" s="2">
        <f>[1]Verðlisti!AI340</f>
        <v>0</v>
      </c>
      <c r="N194" s="2">
        <f>[1]Verðlisti!AJ340</f>
        <v>0</v>
      </c>
      <c r="P194" s="2">
        <f>[1]Verðlisti!AK340</f>
        <v>0</v>
      </c>
      <c r="R194" s="3">
        <f t="shared" si="12"/>
        <v>0</v>
      </c>
      <c r="S194" s="23">
        <f t="shared" si="13"/>
        <v>0</v>
      </c>
      <c r="U194" s="24" t="s">
        <v>14</v>
      </c>
      <c r="V194" s="26" t="s">
        <v>17</v>
      </c>
    </row>
    <row r="195" spans="1:22" x14ac:dyDescent="0.2">
      <c r="A195" t="str">
        <f>[1]Verðlisti!A341</f>
        <v>Skíðagleraugu</v>
      </c>
      <c r="B195" t="str">
        <f>[1]Verðlisti!D341</f>
        <v>Fovea Mid Race</v>
      </c>
      <c r="C195" t="str">
        <f>[1]Verðlisti!F341</f>
        <v>Speedy Dolcezza/Partly Sunny Blue</v>
      </c>
      <c r="D195" s="22">
        <f>[1]Verðlisti!L341</f>
        <v>37490</v>
      </c>
      <c r="E195" s="1">
        <f t="shared" si="11"/>
        <v>28990</v>
      </c>
      <c r="F195" s="2" t="str">
        <f>[1]Verðlisti!AF341</f>
        <v>ONE</v>
      </c>
      <c r="G195" s="29"/>
      <c r="H195" s="2">
        <f>[1]Verðlisti!AG341</f>
        <v>0</v>
      </c>
      <c r="J195" s="2">
        <f>[1]Verðlisti!AH341</f>
        <v>0</v>
      </c>
      <c r="L195" s="2">
        <f>[1]Verðlisti!AI341</f>
        <v>0</v>
      </c>
      <c r="N195" s="2">
        <f>[1]Verðlisti!AJ341</f>
        <v>0</v>
      </c>
      <c r="P195" s="2">
        <f>[1]Verðlisti!AK341</f>
        <v>0</v>
      </c>
      <c r="R195" s="3">
        <f t="shared" si="12"/>
        <v>0</v>
      </c>
      <c r="S195" s="23">
        <f t="shared" si="13"/>
        <v>0</v>
      </c>
      <c r="U195" s="24" t="s">
        <v>14</v>
      </c>
      <c r="V195" s="26" t="s">
        <v>17</v>
      </c>
    </row>
    <row r="196" spans="1:22" x14ac:dyDescent="0.2">
      <c r="A196" t="str">
        <f>[1]Verðlisti!A342</f>
        <v>Skíðagleraugu</v>
      </c>
      <c r="B196" t="str">
        <f>[1]Verðlisti!D342</f>
        <v>Fovea Mid Race</v>
      </c>
      <c r="C196" t="str">
        <f>[1]Verðlisti!F342</f>
        <v>Zink Orange/Hydrogen White/Partly Sunny Blue</v>
      </c>
      <c r="D196" s="22">
        <f>[1]Verðlisti!L342</f>
        <v>37490</v>
      </c>
      <c r="E196" s="1">
        <f t="shared" si="11"/>
        <v>28990</v>
      </c>
      <c r="F196" s="2" t="str">
        <f>[1]Verðlisti!AF342</f>
        <v>ONE</v>
      </c>
      <c r="G196" s="29"/>
      <c r="H196" s="2">
        <f>[1]Verðlisti!AG342</f>
        <v>0</v>
      </c>
      <c r="J196" s="2">
        <f>[1]Verðlisti!AH342</f>
        <v>0</v>
      </c>
      <c r="L196" s="2">
        <f>[1]Verðlisti!AI342</f>
        <v>0</v>
      </c>
      <c r="N196" s="2">
        <f>[1]Verðlisti!AJ342</f>
        <v>0</v>
      </c>
      <c r="P196" s="2">
        <f>[1]Verðlisti!AK342</f>
        <v>0</v>
      </c>
      <c r="R196" s="3">
        <f t="shared" si="12"/>
        <v>0</v>
      </c>
      <c r="S196" s="23">
        <f t="shared" si="13"/>
        <v>0</v>
      </c>
      <c r="U196" s="24" t="s">
        <v>14</v>
      </c>
      <c r="V196" s="26" t="s">
        <v>17</v>
      </c>
    </row>
    <row r="197" spans="1:22" x14ac:dyDescent="0.2">
      <c r="A197" t="str">
        <f>[1]Verðlisti!A343</f>
        <v>Skíðagleraugu</v>
      </c>
      <c r="B197" t="str">
        <f>[1]Verðlisti!D343</f>
        <v>Fovea Mid Race</v>
      </c>
      <c r="C197" t="str">
        <f>[1]Verðlisti!F343</f>
        <v>Uranium Black/Argentite Silver/Partly Sunny Blue</v>
      </c>
      <c r="D197" s="22">
        <f>[1]Verðlisti!L343</f>
        <v>37490</v>
      </c>
      <c r="E197" s="1">
        <f t="shared" si="11"/>
        <v>28990</v>
      </c>
      <c r="F197" s="2" t="str">
        <f>[1]Verðlisti!AF343</f>
        <v>ONE</v>
      </c>
      <c r="G197" s="29"/>
      <c r="H197" s="2">
        <f>[1]Verðlisti!AG343</f>
        <v>0</v>
      </c>
      <c r="J197" s="2">
        <f>[1]Verðlisti!AH343</f>
        <v>0</v>
      </c>
      <c r="L197" s="2">
        <f>[1]Verðlisti!AI343</f>
        <v>0</v>
      </c>
      <c r="N197" s="2">
        <f>[1]Verðlisti!AJ343</f>
        <v>0</v>
      </c>
      <c r="P197" s="2">
        <f>[1]Verðlisti!AK343</f>
        <v>0</v>
      </c>
      <c r="R197" s="3">
        <f t="shared" si="12"/>
        <v>0</v>
      </c>
      <c r="S197" s="23">
        <f t="shared" si="13"/>
        <v>0</v>
      </c>
      <c r="U197" s="24" t="s">
        <v>14</v>
      </c>
      <c r="V197" s="26" t="s">
        <v>17</v>
      </c>
    </row>
    <row r="198" spans="1:22" x14ac:dyDescent="0.2">
      <c r="A198" t="str">
        <f>[1]Verðlisti!A344</f>
        <v>Skíðagleraugu</v>
      </c>
      <c r="B198" t="str">
        <f>[1]Verðlisti!D344</f>
        <v>Fovea Mid Race Marco Odermatt Ed.</v>
      </c>
      <c r="C198" t="str">
        <f>[1]Verðlisti!F344</f>
        <v>Hydrogen White/Uranium Black/Partly Sunny Blue</v>
      </c>
      <c r="D198" s="22">
        <f>[1]Verðlisti!L344</f>
        <v>37490</v>
      </c>
      <c r="E198" s="1">
        <f t="shared" si="11"/>
        <v>28990</v>
      </c>
      <c r="F198" s="2" t="str">
        <f>[1]Verðlisti!AF344</f>
        <v>ONE</v>
      </c>
      <c r="G198" s="29"/>
      <c r="H198" s="2">
        <f>[1]Verðlisti!AG344</f>
        <v>0</v>
      </c>
      <c r="J198" s="2">
        <f>[1]Verðlisti!AH344</f>
        <v>0</v>
      </c>
      <c r="L198" s="2">
        <f>[1]Verðlisti!AI344</f>
        <v>0</v>
      </c>
      <c r="N198" s="2">
        <f>[1]Verðlisti!AJ344</f>
        <v>0</v>
      </c>
      <c r="P198" s="2">
        <f>[1]Verðlisti!AK344</f>
        <v>0</v>
      </c>
      <c r="R198" s="3">
        <f t="shared" si="12"/>
        <v>0</v>
      </c>
      <c r="S198" s="23">
        <f t="shared" si="13"/>
        <v>0</v>
      </c>
      <c r="U198" s="24" t="s">
        <v>14</v>
      </c>
      <c r="V198" s="26" t="s">
        <v>17</v>
      </c>
    </row>
    <row r="199" spans="1:22" x14ac:dyDescent="0.2">
      <c r="A199" t="str">
        <f>[1]Verðlisti!A345</f>
        <v>Skíðagleraugu</v>
      </c>
      <c r="B199" t="str">
        <f>[1]Verðlisti!D345</f>
        <v>Retina</v>
      </c>
      <c r="C199" t="str">
        <f>[1]Verðlisti!F345</f>
        <v>Uranium Black/Partly Sunny Orange</v>
      </c>
      <c r="D199" s="22">
        <f>[1]Verðlisti!L345</f>
        <v>26490</v>
      </c>
      <c r="E199" s="1">
        <f t="shared" si="11"/>
        <v>21990</v>
      </c>
      <c r="F199" s="2" t="str">
        <f>[1]Verðlisti!AF345</f>
        <v>ONE</v>
      </c>
      <c r="G199" s="29"/>
      <c r="H199" s="2">
        <f>[1]Verðlisti!AG345</f>
        <v>0</v>
      </c>
      <c r="J199" s="2">
        <f>[1]Verðlisti!AH345</f>
        <v>0</v>
      </c>
      <c r="L199" s="2">
        <f>[1]Verðlisti!AI345</f>
        <v>0</v>
      </c>
      <c r="N199" s="2">
        <f>[1]Verðlisti!AJ345</f>
        <v>0</v>
      </c>
      <c r="P199" s="2">
        <f>[1]Verðlisti!AK345</f>
        <v>0</v>
      </c>
      <c r="R199" s="3">
        <f t="shared" si="12"/>
        <v>0</v>
      </c>
      <c r="S199" s="23">
        <f t="shared" si="13"/>
        <v>0</v>
      </c>
      <c r="U199" s="24" t="s">
        <v>14</v>
      </c>
    </row>
    <row r="200" spans="1:22" x14ac:dyDescent="0.2">
      <c r="A200" t="str">
        <f>[1]Verðlisti!A346</f>
        <v>Skíðagleraugu</v>
      </c>
      <c r="B200" t="str">
        <f>[1]Verðlisti!D346</f>
        <v>Retina</v>
      </c>
      <c r="C200" t="str">
        <f>[1]Verðlisti!F346</f>
        <v>Uranium Black/Partly Sunny Blue</v>
      </c>
      <c r="D200" s="22">
        <f>[1]Verðlisti!L346</f>
        <v>26490</v>
      </c>
      <c r="E200" s="1">
        <f t="shared" si="11"/>
        <v>21990</v>
      </c>
      <c r="F200" s="2" t="str">
        <f>[1]Verðlisti!AF346</f>
        <v>ONE</v>
      </c>
      <c r="G200" s="29"/>
      <c r="H200" s="2">
        <f>[1]Verðlisti!AG346</f>
        <v>0</v>
      </c>
      <c r="J200" s="2">
        <f>[1]Verðlisti!AH346</f>
        <v>0</v>
      </c>
      <c r="L200" s="2">
        <f>[1]Verðlisti!AI346</f>
        <v>0</v>
      </c>
      <c r="N200" s="2">
        <f>[1]Verðlisti!AJ346</f>
        <v>0</v>
      </c>
      <c r="P200" s="2">
        <f>[1]Verðlisti!AK346</f>
        <v>0</v>
      </c>
      <c r="R200" s="3">
        <f t="shared" si="12"/>
        <v>0</v>
      </c>
      <c r="S200" s="23">
        <f t="shared" si="13"/>
        <v>0</v>
      </c>
      <c r="U200" s="24" t="s">
        <v>14</v>
      </c>
    </row>
    <row r="201" spans="1:22" x14ac:dyDescent="0.2">
      <c r="A201" t="str">
        <f>[1]Verðlisti!A347</f>
        <v>Skíðagleraugu</v>
      </c>
      <c r="B201" t="str">
        <f>[1]Verðlisti!D347</f>
        <v>Retina</v>
      </c>
      <c r="C201" t="str">
        <f>[1]Verðlisti!F347</f>
        <v>Hydrogen White/Partly Sunny Orange</v>
      </c>
      <c r="D201" s="22">
        <f>[1]Verðlisti!L347</f>
        <v>26490</v>
      </c>
      <c r="E201" s="1">
        <f t="shared" si="11"/>
        <v>21990</v>
      </c>
      <c r="F201" s="2" t="str">
        <f>[1]Verðlisti!AF347</f>
        <v>ONE</v>
      </c>
      <c r="G201" s="29"/>
      <c r="H201" s="2">
        <f>[1]Verðlisti!AG347</f>
        <v>0</v>
      </c>
      <c r="J201" s="2">
        <f>[1]Verðlisti!AH347</f>
        <v>0</v>
      </c>
      <c r="L201" s="2">
        <f>[1]Verðlisti!AI347</f>
        <v>0</v>
      </c>
      <c r="N201" s="2">
        <f>[1]Verðlisti!AJ347</f>
        <v>0</v>
      </c>
      <c r="P201" s="2">
        <f>[1]Verðlisti!AK347</f>
        <v>0</v>
      </c>
      <c r="R201" s="3">
        <f t="shared" si="12"/>
        <v>0</v>
      </c>
      <c r="S201" s="23">
        <f t="shared" si="13"/>
        <v>0</v>
      </c>
      <c r="U201" s="24" t="s">
        <v>14</v>
      </c>
    </row>
    <row r="202" spans="1:22" x14ac:dyDescent="0.2">
      <c r="A202" t="str">
        <f>[1]Verðlisti!A348</f>
        <v>Skíðagleraugu</v>
      </c>
      <c r="B202" t="str">
        <f>[1]Verðlisti!D348</f>
        <v>Retina</v>
      </c>
      <c r="C202" t="str">
        <f>[1]Verðlisti!F348</f>
        <v>Hydrogen White/Partly Sunny Blue</v>
      </c>
      <c r="D202" s="22">
        <f>[1]Verðlisti!L348</f>
        <v>26490</v>
      </c>
      <c r="E202" s="1">
        <f t="shared" si="11"/>
        <v>21990</v>
      </c>
      <c r="F202" s="2" t="str">
        <f>[1]Verðlisti!AF348</f>
        <v>ONE</v>
      </c>
      <c r="G202" s="29"/>
      <c r="H202" s="2">
        <f>[1]Verðlisti!AG348</f>
        <v>0</v>
      </c>
      <c r="J202" s="2">
        <f>[1]Verðlisti!AH348</f>
        <v>0</v>
      </c>
      <c r="L202" s="2">
        <f>[1]Verðlisti!AI348</f>
        <v>0</v>
      </c>
      <c r="N202" s="2">
        <f>[1]Verðlisti!AJ348</f>
        <v>0</v>
      </c>
      <c r="P202" s="2">
        <f>[1]Verðlisti!AK348</f>
        <v>0</v>
      </c>
      <c r="R202" s="3">
        <f t="shared" si="12"/>
        <v>0</v>
      </c>
      <c r="S202" s="23">
        <f t="shared" si="13"/>
        <v>0</v>
      </c>
      <c r="U202" s="24" t="s">
        <v>14</v>
      </c>
    </row>
    <row r="203" spans="1:22" x14ac:dyDescent="0.2">
      <c r="A203" t="str">
        <f>[1]Verðlisti!A349</f>
        <v>Skíðagleraugu</v>
      </c>
      <c r="B203" t="str">
        <f>[1]Verðlisti!D349</f>
        <v>Retina</v>
      </c>
      <c r="C203" t="str">
        <f>[1]Verðlisti!F349</f>
        <v>Lead Blue/Partly Sunny Orange</v>
      </c>
      <c r="D203" s="22">
        <f>[1]Verðlisti!L349</f>
        <v>26490</v>
      </c>
      <c r="E203" s="1">
        <f t="shared" si="11"/>
        <v>21990</v>
      </c>
      <c r="F203" s="2" t="str">
        <f>[1]Verðlisti!AF349</f>
        <v>ONE</v>
      </c>
      <c r="G203" s="29"/>
      <c r="H203" s="2">
        <f>[1]Verðlisti!AG349</f>
        <v>0</v>
      </c>
      <c r="J203" s="2">
        <f>[1]Verðlisti!AH349</f>
        <v>0</v>
      </c>
      <c r="L203" s="2">
        <f>[1]Verðlisti!AI349</f>
        <v>0</v>
      </c>
      <c r="N203" s="2">
        <f>[1]Verðlisti!AJ349</f>
        <v>0</v>
      </c>
      <c r="P203" s="2">
        <f>[1]Verðlisti!AK349</f>
        <v>0</v>
      </c>
      <c r="R203" s="3">
        <f t="shared" si="12"/>
        <v>0</v>
      </c>
      <c r="S203" s="23">
        <f t="shared" si="13"/>
        <v>0</v>
      </c>
      <c r="U203" s="24" t="s">
        <v>14</v>
      </c>
    </row>
    <row r="204" spans="1:22" x14ac:dyDescent="0.2">
      <c r="A204" t="str">
        <f>[1]Verðlisti!A350</f>
        <v>Skíðagleraugu</v>
      </c>
      <c r="B204" t="str">
        <f>[1]Verðlisti!D350</f>
        <v>Retina</v>
      </c>
      <c r="C204" t="str">
        <f>[1]Verðlisti!F350</f>
        <v>Epidote Green/Partly Sunny Ivory</v>
      </c>
      <c r="D204" s="22">
        <f>[1]Verðlisti!L350</f>
        <v>26490</v>
      </c>
      <c r="E204" s="1">
        <f t="shared" si="11"/>
        <v>21990</v>
      </c>
      <c r="F204" s="2" t="str">
        <f>[1]Verðlisti!AF350</f>
        <v>ONE</v>
      </c>
      <c r="G204" s="29"/>
      <c r="H204" s="2">
        <f>[1]Verðlisti!AG350</f>
        <v>0</v>
      </c>
      <c r="J204" s="2">
        <f>[1]Verðlisti!AH350</f>
        <v>0</v>
      </c>
      <c r="L204" s="2">
        <f>[1]Verðlisti!AI350</f>
        <v>0</v>
      </c>
      <c r="N204" s="2">
        <f>[1]Verðlisti!AJ350</f>
        <v>0</v>
      </c>
      <c r="P204" s="2">
        <f>[1]Verðlisti!AK350</f>
        <v>0</v>
      </c>
      <c r="R204" s="3">
        <f t="shared" si="12"/>
        <v>0</v>
      </c>
      <c r="S204" s="23">
        <f t="shared" si="13"/>
        <v>0</v>
      </c>
      <c r="U204" s="24" t="s">
        <v>14</v>
      </c>
    </row>
    <row r="205" spans="1:22" x14ac:dyDescent="0.2">
      <c r="A205" t="str">
        <f>[1]Verðlisti!A351</f>
        <v>Skíðagleraugu</v>
      </c>
      <c r="B205" t="str">
        <f>[1]Verðlisti!D351</f>
        <v>Retina Race</v>
      </c>
      <c r="C205" t="str">
        <f>[1]Verðlisti!F351</f>
        <v>Uranium Black/Hydrogen White/Partly Sunny Blue</v>
      </c>
      <c r="D205" s="22">
        <f>[1]Verðlisti!L351</f>
        <v>32990</v>
      </c>
      <c r="E205" s="1">
        <f t="shared" si="11"/>
        <v>24990</v>
      </c>
      <c r="F205" s="2" t="str">
        <f>[1]Verðlisti!AF351</f>
        <v>ONE</v>
      </c>
      <c r="G205" s="29"/>
      <c r="H205" s="2">
        <f>[1]Verðlisti!AG351</f>
        <v>0</v>
      </c>
      <c r="J205" s="2">
        <f>[1]Verðlisti!AH351</f>
        <v>0</v>
      </c>
      <c r="L205" s="2">
        <f>[1]Verðlisti!AI351</f>
        <v>0</v>
      </c>
      <c r="N205" s="2">
        <f>[1]Verðlisti!AJ351</f>
        <v>0</v>
      </c>
      <c r="P205" s="2">
        <f>[1]Verðlisti!AK351</f>
        <v>0</v>
      </c>
      <c r="R205" s="3">
        <f t="shared" si="12"/>
        <v>0</v>
      </c>
      <c r="S205" s="23">
        <f t="shared" si="13"/>
        <v>0</v>
      </c>
      <c r="U205" s="24" t="s">
        <v>14</v>
      </c>
      <c r="V205" s="26" t="s">
        <v>17</v>
      </c>
    </row>
    <row r="206" spans="1:22" x14ac:dyDescent="0.2">
      <c r="A206" t="str">
        <f>[1]Verðlisti!A352</f>
        <v>Skíðagleraugu</v>
      </c>
      <c r="B206" t="str">
        <f>[1]Verðlisti!D352</f>
        <v>Retina Race</v>
      </c>
      <c r="C206" t="str">
        <f>[1]Verðlisti!F352</f>
        <v>Hydrogen White/Uranium Black/Partly Sunny Blue</v>
      </c>
      <c r="D206" s="22">
        <f>[1]Verðlisti!L352</f>
        <v>32990</v>
      </c>
      <c r="E206" s="1">
        <f t="shared" si="11"/>
        <v>24990</v>
      </c>
      <c r="F206" s="2" t="str">
        <f>[1]Verðlisti!AF352</f>
        <v>ONE</v>
      </c>
      <c r="G206" s="29"/>
      <c r="H206" s="2">
        <f>[1]Verðlisti!AG352</f>
        <v>0</v>
      </c>
      <c r="J206" s="2">
        <f>[1]Verðlisti!AH352</f>
        <v>0</v>
      </c>
      <c r="L206" s="2">
        <f>[1]Verðlisti!AI352</f>
        <v>0</v>
      </c>
      <c r="N206" s="2">
        <f>[1]Verðlisti!AJ352</f>
        <v>0</v>
      </c>
      <c r="P206" s="2">
        <f>[1]Verðlisti!AK352</f>
        <v>0</v>
      </c>
      <c r="R206" s="3">
        <f t="shared" si="12"/>
        <v>0</v>
      </c>
      <c r="S206" s="23">
        <f t="shared" si="13"/>
        <v>0</v>
      </c>
      <c r="U206" s="24" t="s">
        <v>14</v>
      </c>
      <c r="V206" s="26" t="s">
        <v>17</v>
      </c>
    </row>
    <row r="207" spans="1:22" x14ac:dyDescent="0.2">
      <c r="A207" t="str">
        <f>[1]Verðlisti!A353</f>
        <v>Skíðagleraugu</v>
      </c>
      <c r="B207" t="str">
        <f>[1]Verðlisti!D353</f>
        <v>Retina Mid</v>
      </c>
      <c r="C207" t="str">
        <f>[1]Verðlisti!F353</f>
        <v>Uranium Black/Partly Sunny Orange</v>
      </c>
      <c r="D207" s="22">
        <f>[1]Verðlisti!L353</f>
        <v>26490</v>
      </c>
      <c r="E207" s="1">
        <f t="shared" si="11"/>
        <v>19990</v>
      </c>
      <c r="F207" s="2" t="str">
        <f>[1]Verðlisti!AF353</f>
        <v>ONE</v>
      </c>
      <c r="G207" s="29"/>
      <c r="H207" s="2">
        <f>[1]Verðlisti!AG353</f>
        <v>0</v>
      </c>
      <c r="J207" s="2">
        <f>[1]Verðlisti!AH353</f>
        <v>0</v>
      </c>
      <c r="L207" s="2">
        <f>[1]Verðlisti!AI353</f>
        <v>0</v>
      </c>
      <c r="N207" s="2">
        <f>[1]Verðlisti!AJ353</f>
        <v>0</v>
      </c>
      <c r="P207" s="2">
        <f>[1]Verðlisti!AK353</f>
        <v>0</v>
      </c>
      <c r="R207" s="3">
        <f t="shared" si="12"/>
        <v>0</v>
      </c>
      <c r="S207" s="23">
        <f t="shared" si="13"/>
        <v>0</v>
      </c>
      <c r="U207" s="24" t="s">
        <v>14</v>
      </c>
      <c r="V207" s="26" t="s">
        <v>17</v>
      </c>
    </row>
    <row r="208" spans="1:22" x14ac:dyDescent="0.2">
      <c r="A208" t="str">
        <f>[1]Verðlisti!A354</f>
        <v>Skíðagleraugu</v>
      </c>
      <c r="B208" t="str">
        <f>[1]Verðlisti!D354</f>
        <v>Retina Mid</v>
      </c>
      <c r="C208" t="str">
        <f>[1]Verðlisti!F354</f>
        <v>Uranium Black/Partly Sunny Blue</v>
      </c>
      <c r="D208" s="22">
        <f>[1]Verðlisti!L354</f>
        <v>26490</v>
      </c>
      <c r="E208" s="1">
        <f t="shared" si="11"/>
        <v>19990</v>
      </c>
      <c r="F208" s="2" t="str">
        <f>[1]Verðlisti!AF354</f>
        <v>ONE</v>
      </c>
      <c r="G208" s="29"/>
      <c r="H208" s="2">
        <f>[1]Verðlisti!AG354</f>
        <v>0</v>
      </c>
      <c r="J208" s="2">
        <f>[1]Verðlisti!AH354</f>
        <v>0</v>
      </c>
      <c r="L208" s="2">
        <f>[1]Verðlisti!AI354</f>
        <v>0</v>
      </c>
      <c r="N208" s="2">
        <f>[1]Verðlisti!AJ354</f>
        <v>0</v>
      </c>
      <c r="P208" s="2">
        <f>[1]Verðlisti!AK354</f>
        <v>0</v>
      </c>
      <c r="R208" s="3">
        <f t="shared" si="12"/>
        <v>0</v>
      </c>
      <c r="S208" s="23">
        <f t="shared" si="13"/>
        <v>0</v>
      </c>
      <c r="U208" s="24" t="s">
        <v>14</v>
      </c>
      <c r="V208" s="26" t="s">
        <v>17</v>
      </c>
    </row>
    <row r="209" spans="1:22" x14ac:dyDescent="0.2">
      <c r="A209" t="str">
        <f>[1]Verðlisti!A355</f>
        <v>Skíðagleraugu</v>
      </c>
      <c r="B209" t="str">
        <f>[1]Verðlisti!D355</f>
        <v>Retina Mid</v>
      </c>
      <c r="C209" t="str">
        <f>[1]Verðlisti!F355</f>
        <v>Hydrogen White/Partly Sunny Orange</v>
      </c>
      <c r="D209" s="22">
        <f>[1]Verðlisti!L355</f>
        <v>26490</v>
      </c>
      <c r="E209" s="1">
        <f t="shared" si="11"/>
        <v>19990</v>
      </c>
      <c r="F209" s="2" t="str">
        <f>[1]Verðlisti!AF355</f>
        <v>ONE</v>
      </c>
      <c r="G209" s="29"/>
      <c r="H209" s="2">
        <f>[1]Verðlisti!AG355</f>
        <v>0</v>
      </c>
      <c r="J209" s="2">
        <f>[1]Verðlisti!AH355</f>
        <v>0</v>
      </c>
      <c r="L209" s="2">
        <f>[1]Verðlisti!AI355</f>
        <v>0</v>
      </c>
      <c r="N209" s="2">
        <f>[1]Verðlisti!AJ355</f>
        <v>0</v>
      </c>
      <c r="P209" s="2">
        <f>[1]Verðlisti!AK355</f>
        <v>0</v>
      </c>
      <c r="R209" s="3">
        <f t="shared" si="12"/>
        <v>0</v>
      </c>
      <c r="S209" s="23">
        <f t="shared" si="13"/>
        <v>0</v>
      </c>
      <c r="U209" s="24" t="s">
        <v>14</v>
      </c>
      <c r="V209" s="26" t="s">
        <v>17</v>
      </c>
    </row>
    <row r="210" spans="1:22" x14ac:dyDescent="0.2">
      <c r="A210" t="str">
        <f>[1]Verðlisti!A356</f>
        <v>Skíðagleraugu</v>
      </c>
      <c r="B210" t="str">
        <f>[1]Verðlisti!D356</f>
        <v>Retina Mid</v>
      </c>
      <c r="C210" t="str">
        <f>[1]Verðlisti!F356</f>
        <v>Hydrogen White/Partly Sunny Blue</v>
      </c>
      <c r="D210" s="22">
        <f>[1]Verðlisti!L356</f>
        <v>26490</v>
      </c>
      <c r="E210" s="1">
        <f t="shared" si="11"/>
        <v>19990</v>
      </c>
      <c r="F210" s="2" t="str">
        <f>[1]Verðlisti!AF356</f>
        <v>ONE</v>
      </c>
      <c r="G210" s="29"/>
      <c r="H210" s="2">
        <f>[1]Verðlisti!AG356</f>
        <v>0</v>
      </c>
      <c r="J210" s="2">
        <f>[1]Verðlisti!AH356</f>
        <v>0</v>
      </c>
      <c r="L210" s="2">
        <f>[1]Verðlisti!AI356</f>
        <v>0</v>
      </c>
      <c r="N210" s="2">
        <f>[1]Verðlisti!AJ356</f>
        <v>0</v>
      </c>
      <c r="P210" s="2">
        <f>[1]Verðlisti!AK356</f>
        <v>0</v>
      </c>
      <c r="R210" s="3">
        <f t="shared" si="12"/>
        <v>0</v>
      </c>
      <c r="S210" s="23">
        <f t="shared" si="13"/>
        <v>0</v>
      </c>
      <c r="U210" s="24" t="s">
        <v>14</v>
      </c>
      <c r="V210" s="26" t="s">
        <v>17</v>
      </c>
    </row>
    <row r="211" spans="1:22" x14ac:dyDescent="0.2">
      <c r="A211" t="str">
        <f>[1]Verðlisti!A357</f>
        <v>Skíðagleraugu</v>
      </c>
      <c r="B211" t="str">
        <f>[1]Verðlisti!D357</f>
        <v>Retina Mid</v>
      </c>
      <c r="C211" t="str">
        <f>[1]Verðlisti!F357</f>
        <v>Lead Blue/Partly Sunny Orange</v>
      </c>
      <c r="D211" s="22">
        <f>[1]Verðlisti!L357</f>
        <v>26490</v>
      </c>
      <c r="E211" s="1">
        <f t="shared" si="11"/>
        <v>19990</v>
      </c>
      <c r="F211" s="2" t="str">
        <f>[1]Verðlisti!AF357</f>
        <v>ONE</v>
      </c>
      <c r="G211" s="29"/>
      <c r="H211" s="2">
        <f>[1]Verðlisti!AG357</f>
        <v>0</v>
      </c>
      <c r="J211" s="2">
        <f>[1]Verðlisti!AH357</f>
        <v>0</v>
      </c>
      <c r="L211" s="2">
        <f>[1]Verðlisti!AI357</f>
        <v>0</v>
      </c>
      <c r="N211" s="2">
        <f>[1]Verðlisti!AJ357</f>
        <v>0</v>
      </c>
      <c r="P211" s="2">
        <f>[1]Verðlisti!AK357</f>
        <v>0</v>
      </c>
      <c r="R211" s="3">
        <f t="shared" si="12"/>
        <v>0</v>
      </c>
      <c r="S211" s="23">
        <f t="shared" si="13"/>
        <v>0</v>
      </c>
      <c r="U211" s="24" t="s">
        <v>14</v>
      </c>
      <c r="V211" s="26" t="s">
        <v>17</v>
      </c>
    </row>
    <row r="212" spans="1:22" x14ac:dyDescent="0.2">
      <c r="A212" t="str">
        <f>[1]Verðlisti!A358</f>
        <v>Skíðagleraugu</v>
      </c>
      <c r="B212" t="str">
        <f>[1]Verðlisti!D358</f>
        <v>Retina Mid</v>
      </c>
      <c r="C212" t="str">
        <f>[1]Verðlisti!F358</f>
        <v>Epidote Green/Partly Sunny Ivory</v>
      </c>
      <c r="D212" s="22">
        <f>[1]Verðlisti!L358</f>
        <v>26490</v>
      </c>
      <c r="E212" s="1">
        <f t="shared" si="11"/>
        <v>19990</v>
      </c>
      <c r="F212" s="2" t="str">
        <f>[1]Verðlisti!AF358</f>
        <v>ONE</v>
      </c>
      <c r="G212" s="29"/>
      <c r="H212" s="2">
        <f>[1]Verðlisti!AG358</f>
        <v>0</v>
      </c>
      <c r="J212" s="2">
        <f>[1]Verðlisti!AH358</f>
        <v>0</v>
      </c>
      <c r="L212" s="2">
        <f>[1]Verðlisti!AI358</f>
        <v>0</v>
      </c>
      <c r="N212" s="2">
        <f>[1]Verðlisti!AJ358</f>
        <v>0</v>
      </c>
      <c r="P212" s="2">
        <f>[1]Verðlisti!AK358</f>
        <v>0</v>
      </c>
      <c r="R212" s="3">
        <f t="shared" si="12"/>
        <v>0</v>
      </c>
      <c r="S212" s="23">
        <f t="shared" si="13"/>
        <v>0</v>
      </c>
      <c r="U212" s="24" t="s">
        <v>14</v>
      </c>
      <c r="V212" s="26" t="s">
        <v>17</v>
      </c>
    </row>
    <row r="213" spans="1:22" x14ac:dyDescent="0.2">
      <c r="A213" t="str">
        <f>[1]Verðlisti!A359</f>
        <v>Skíðagleraugu</v>
      </c>
      <c r="B213" t="str">
        <f>[1]Verðlisti!D359</f>
        <v>Retina Mid Race</v>
      </c>
      <c r="C213" t="str">
        <f>[1]Verðlisti!F359</f>
        <v>Uranium Black/Hydrogen White/Partly Sunny Blue</v>
      </c>
      <c r="D213" s="22">
        <f>[1]Verðlisti!L359</f>
        <v>32990</v>
      </c>
      <c r="E213" s="1">
        <f t="shared" si="11"/>
        <v>24990</v>
      </c>
      <c r="F213" s="2" t="str">
        <f>[1]Verðlisti!AF359</f>
        <v>ONE</v>
      </c>
      <c r="G213" s="29"/>
      <c r="H213" s="2">
        <f>[1]Verðlisti!AG359</f>
        <v>0</v>
      </c>
      <c r="J213" s="2">
        <f>[1]Verðlisti!AH359</f>
        <v>0</v>
      </c>
      <c r="L213" s="2">
        <f>[1]Verðlisti!AI359</f>
        <v>0</v>
      </c>
      <c r="N213" s="2">
        <f>[1]Verðlisti!AJ359</f>
        <v>0</v>
      </c>
      <c r="P213" s="2">
        <f>[1]Verðlisti!AK359</f>
        <v>0</v>
      </c>
      <c r="R213" s="3">
        <f t="shared" si="12"/>
        <v>0</v>
      </c>
      <c r="S213" s="23">
        <f t="shared" si="13"/>
        <v>0</v>
      </c>
      <c r="U213" s="24" t="s">
        <v>14</v>
      </c>
      <c r="V213" s="26" t="s">
        <v>17</v>
      </c>
    </row>
    <row r="214" spans="1:22" x14ac:dyDescent="0.2">
      <c r="A214" t="str">
        <f>[1]Verðlisti!A360</f>
        <v>Skíðagleraugu</v>
      </c>
      <c r="B214" t="str">
        <f>[1]Verðlisti!D360</f>
        <v>Retina Mid Race</v>
      </c>
      <c r="C214" t="str">
        <f>[1]Verðlisti!F360</f>
        <v>Hydrogen White/Uranium Black/Partly Sunny Blue</v>
      </c>
      <c r="D214" s="22">
        <f>[1]Verðlisti!L360</f>
        <v>32990</v>
      </c>
      <c r="E214" s="1">
        <f t="shared" si="11"/>
        <v>24990</v>
      </c>
      <c r="F214" s="2" t="str">
        <f>[1]Verðlisti!AF360</f>
        <v>ONE</v>
      </c>
      <c r="G214" s="29"/>
      <c r="H214" s="2">
        <f>[1]Verðlisti!AG360</f>
        <v>0</v>
      </c>
      <c r="J214" s="2">
        <f>[1]Verðlisti!AH360</f>
        <v>0</v>
      </c>
      <c r="L214" s="2">
        <f>[1]Verðlisti!AI360</f>
        <v>0</v>
      </c>
      <c r="N214" s="2">
        <f>[1]Verðlisti!AJ360</f>
        <v>0</v>
      </c>
      <c r="P214" s="2">
        <f>[1]Verðlisti!AK360</f>
        <v>0</v>
      </c>
      <c r="R214" s="3">
        <f t="shared" si="12"/>
        <v>0</v>
      </c>
      <c r="S214" s="23">
        <f t="shared" si="13"/>
        <v>0</v>
      </c>
      <c r="U214" s="24" t="s">
        <v>14</v>
      </c>
      <c r="V214" s="26" t="s">
        <v>17</v>
      </c>
    </row>
    <row r="215" spans="1:22" x14ac:dyDescent="0.2">
      <c r="A215" t="str">
        <f>[1]Verðlisti!A361</f>
        <v>Skíðagleraugu</v>
      </c>
      <c r="B215" t="str">
        <f>[1]Verðlisti!D361</f>
        <v>Retina Mid Race</v>
      </c>
      <c r="C215" t="str">
        <f>[1]Verðlisti!F361</f>
        <v>Uranium Black/Argentite Silver/Partly Sunny Blue</v>
      </c>
      <c r="D215" s="22">
        <f>[1]Verðlisti!L361</f>
        <v>32990</v>
      </c>
      <c r="E215" s="1">
        <f t="shared" si="11"/>
        <v>24990</v>
      </c>
      <c r="F215" s="2" t="str">
        <f>[1]Verðlisti!AF361</f>
        <v>ONE</v>
      </c>
      <c r="G215" s="29"/>
      <c r="H215" s="2">
        <f>[1]Verðlisti!AG361</f>
        <v>0</v>
      </c>
      <c r="J215" s="2">
        <f>[1]Verðlisti!AH361</f>
        <v>0</v>
      </c>
      <c r="L215" s="2">
        <f>[1]Verðlisti!AI361</f>
        <v>0</v>
      </c>
      <c r="N215" s="2">
        <f>[1]Verðlisti!AJ361</f>
        <v>0</v>
      </c>
      <c r="P215" s="2">
        <f>[1]Verðlisti!AK361</f>
        <v>0</v>
      </c>
      <c r="R215" s="3">
        <f t="shared" si="12"/>
        <v>0</v>
      </c>
      <c r="S215" s="23">
        <f t="shared" si="13"/>
        <v>0</v>
      </c>
      <c r="U215" s="24" t="s">
        <v>14</v>
      </c>
      <c r="V215" s="26" t="s">
        <v>17</v>
      </c>
    </row>
    <row r="216" spans="1:22" x14ac:dyDescent="0.2">
      <c r="A216" t="str">
        <f>[1]Verðlisti!A362</f>
        <v>Skíðagleraugu</v>
      </c>
      <c r="B216" t="str">
        <f>[1]Verðlisti!D362</f>
        <v>Retina Mid Race</v>
      </c>
      <c r="C216" t="str">
        <f>[1]Verðlisti!F362</f>
        <v>Zink Orange/Hydrogen White/Partly Sunny Blue</v>
      </c>
      <c r="D216" s="22">
        <f>[1]Verðlisti!L362</f>
        <v>32990</v>
      </c>
      <c r="E216" s="1">
        <f t="shared" si="11"/>
        <v>24990</v>
      </c>
      <c r="F216" s="2" t="str">
        <f>[1]Verðlisti!AF362</f>
        <v>ONE</v>
      </c>
      <c r="G216" s="29"/>
      <c r="H216" s="2">
        <f>[1]Verðlisti!AG362</f>
        <v>0</v>
      </c>
      <c r="J216" s="2">
        <f>[1]Verðlisti!AH362</f>
        <v>0</v>
      </c>
      <c r="L216" s="2">
        <f>[1]Verðlisti!AI362</f>
        <v>0</v>
      </c>
      <c r="N216" s="2">
        <f>[1]Verðlisti!AJ362</f>
        <v>0</v>
      </c>
      <c r="P216" s="2">
        <f>[1]Verðlisti!AK362</f>
        <v>0</v>
      </c>
      <c r="R216" s="3">
        <f t="shared" si="12"/>
        <v>0</v>
      </c>
      <c r="S216" s="23">
        <f t="shared" si="13"/>
        <v>0</v>
      </c>
      <c r="U216" s="24" t="s">
        <v>14</v>
      </c>
      <c r="V216" s="26" t="s">
        <v>17</v>
      </c>
    </row>
    <row r="217" spans="1:22" x14ac:dyDescent="0.2">
      <c r="A217" t="str">
        <f>[1]Verðlisti!A363</f>
        <v>Skíðagleraugu</v>
      </c>
      <c r="B217" t="str">
        <f>[1]Verðlisti!D363</f>
        <v>Opsin</v>
      </c>
      <c r="C217" t="str">
        <f>[1]Verðlisti!F363</f>
        <v>Uranium Black/Partly Sunny Orange</v>
      </c>
      <c r="D217" s="22">
        <f>[1]Verðlisti!L363</f>
        <v>21990</v>
      </c>
      <c r="E217" s="1">
        <f t="shared" si="11"/>
        <v>17990</v>
      </c>
      <c r="F217" s="2" t="str">
        <f>[1]Verðlisti!AF363</f>
        <v>ONE</v>
      </c>
      <c r="G217" s="29"/>
      <c r="H217" s="2">
        <f>[1]Verðlisti!AG363</f>
        <v>0</v>
      </c>
      <c r="J217" s="2">
        <f>[1]Verðlisti!AH363</f>
        <v>0</v>
      </c>
      <c r="L217" s="2">
        <f>[1]Verðlisti!AI363</f>
        <v>0</v>
      </c>
      <c r="N217" s="2">
        <f>[1]Verðlisti!AJ363</f>
        <v>0</v>
      </c>
      <c r="P217" s="2">
        <f>[1]Verðlisti!AK363</f>
        <v>0</v>
      </c>
      <c r="R217" s="3">
        <f t="shared" si="12"/>
        <v>0</v>
      </c>
      <c r="S217" s="23">
        <f t="shared" si="13"/>
        <v>0</v>
      </c>
      <c r="U217" s="24" t="s">
        <v>14</v>
      </c>
    </row>
    <row r="218" spans="1:22" x14ac:dyDescent="0.2">
      <c r="A218" t="str">
        <f>[1]Verðlisti!A364</f>
        <v>Skíðagleraugu</v>
      </c>
      <c r="B218" t="str">
        <f>[1]Verðlisti!D364</f>
        <v>Opsin</v>
      </c>
      <c r="C218" t="str">
        <f>[1]Verðlisti!F364</f>
        <v>Uranium Black/Partly Sunny Blue</v>
      </c>
      <c r="D218" s="22">
        <f>[1]Verðlisti!L364</f>
        <v>21990</v>
      </c>
      <c r="E218" s="1">
        <f t="shared" si="11"/>
        <v>17990</v>
      </c>
      <c r="F218" s="2" t="str">
        <f>[1]Verðlisti!AF364</f>
        <v>ONE</v>
      </c>
      <c r="G218" s="29"/>
      <c r="H218" s="2">
        <f>[1]Verðlisti!AG364</f>
        <v>0</v>
      </c>
      <c r="J218" s="2">
        <f>[1]Verðlisti!AH364</f>
        <v>0</v>
      </c>
      <c r="L218" s="2">
        <f>[1]Verðlisti!AI364</f>
        <v>0</v>
      </c>
      <c r="N218" s="2">
        <f>[1]Verðlisti!AJ364</f>
        <v>0</v>
      </c>
      <c r="P218" s="2">
        <f>[1]Verðlisti!AK364</f>
        <v>0</v>
      </c>
      <c r="R218" s="3">
        <f t="shared" si="12"/>
        <v>0</v>
      </c>
      <c r="S218" s="23">
        <f t="shared" si="13"/>
        <v>0</v>
      </c>
      <c r="U218" s="24" t="s">
        <v>14</v>
      </c>
    </row>
    <row r="219" spans="1:22" x14ac:dyDescent="0.2">
      <c r="A219" t="str">
        <f>[1]Verðlisti!A365</f>
        <v>Skíðagleraugu</v>
      </c>
      <c r="B219" t="str">
        <f>[1]Verðlisti!D365</f>
        <v>Opsin</v>
      </c>
      <c r="C219" t="str">
        <f>[1]Verðlisti!F365</f>
        <v>Hydrogen White/Partly Sunny Orange</v>
      </c>
      <c r="D219" s="22">
        <f>[1]Verðlisti!L365</f>
        <v>21990</v>
      </c>
      <c r="E219" s="1">
        <f t="shared" si="11"/>
        <v>17990</v>
      </c>
      <c r="F219" s="2" t="str">
        <f>[1]Verðlisti!AF365</f>
        <v>ONE</v>
      </c>
      <c r="G219" s="29"/>
      <c r="H219" s="2">
        <f>[1]Verðlisti!AG365</f>
        <v>0</v>
      </c>
      <c r="J219" s="2">
        <f>[1]Verðlisti!AH365</f>
        <v>0</v>
      </c>
      <c r="L219" s="2">
        <f>[1]Verðlisti!AI365</f>
        <v>0</v>
      </c>
      <c r="N219" s="2">
        <f>[1]Verðlisti!AJ365</f>
        <v>0</v>
      </c>
      <c r="P219" s="2">
        <f>[1]Verðlisti!AK365</f>
        <v>0</v>
      </c>
      <c r="R219" s="3">
        <f t="shared" si="12"/>
        <v>0</v>
      </c>
      <c r="S219" s="23">
        <f t="shared" si="13"/>
        <v>0</v>
      </c>
      <c r="U219" s="24" t="s">
        <v>14</v>
      </c>
    </row>
    <row r="220" spans="1:22" x14ac:dyDescent="0.2">
      <c r="A220" t="str">
        <f>[1]Verðlisti!A366</f>
        <v>Skíðagleraugu</v>
      </c>
      <c r="B220" t="str">
        <f>[1]Verðlisti!D366</f>
        <v>Opsin</v>
      </c>
      <c r="C220" t="str">
        <f>[1]Verðlisti!F366</f>
        <v>Hydrogen White/Partly Sunny Blue</v>
      </c>
      <c r="D220" s="22">
        <f>[1]Verðlisti!L366</f>
        <v>21990</v>
      </c>
      <c r="E220" s="1">
        <f t="shared" si="11"/>
        <v>17990</v>
      </c>
      <c r="F220" s="2" t="str">
        <f>[1]Verðlisti!AF366</f>
        <v>ONE</v>
      </c>
      <c r="G220" s="29"/>
      <c r="H220" s="2">
        <f>[1]Verðlisti!AG366</f>
        <v>0</v>
      </c>
      <c r="J220" s="2">
        <f>[1]Verðlisti!AH366</f>
        <v>0</v>
      </c>
      <c r="L220" s="2">
        <f>[1]Verðlisti!AI366</f>
        <v>0</v>
      </c>
      <c r="N220" s="2">
        <f>[1]Verðlisti!AJ366</f>
        <v>0</v>
      </c>
      <c r="P220" s="2">
        <f>[1]Verðlisti!AK366</f>
        <v>0</v>
      </c>
      <c r="R220" s="3">
        <f t="shared" si="12"/>
        <v>0</v>
      </c>
      <c r="S220" s="23">
        <f t="shared" si="13"/>
        <v>0</v>
      </c>
      <c r="U220" s="24" t="s">
        <v>14</v>
      </c>
    </row>
    <row r="221" spans="1:22" x14ac:dyDescent="0.2">
      <c r="A221" t="str">
        <f>[1]Verðlisti!A367</f>
        <v>Skíðagleraugu</v>
      </c>
      <c r="B221" t="str">
        <f>[1]Verðlisti!D367</f>
        <v>Opsin</v>
      </c>
      <c r="C221" t="str">
        <f>[1]Verðlisti!F367</f>
        <v>Lead Blue/Partly Sunny Orange</v>
      </c>
      <c r="D221" s="22">
        <f>[1]Verðlisti!L367</f>
        <v>21990</v>
      </c>
      <c r="E221" s="1">
        <f t="shared" si="11"/>
        <v>17990</v>
      </c>
      <c r="F221" s="2" t="str">
        <f>[1]Verðlisti!AF367</f>
        <v>ONE</v>
      </c>
      <c r="G221" s="29"/>
      <c r="H221" s="2">
        <f>[1]Verðlisti!AG367</f>
        <v>0</v>
      </c>
      <c r="J221" s="2">
        <f>[1]Verðlisti!AH367</f>
        <v>0</v>
      </c>
      <c r="L221" s="2">
        <f>[1]Verðlisti!AI367</f>
        <v>0</v>
      </c>
      <c r="N221" s="2">
        <f>[1]Verðlisti!AJ367</f>
        <v>0</v>
      </c>
      <c r="P221" s="2">
        <f>[1]Verðlisti!AK367</f>
        <v>0</v>
      </c>
      <c r="R221" s="3">
        <f t="shared" si="12"/>
        <v>0</v>
      </c>
      <c r="S221" s="23">
        <f t="shared" si="13"/>
        <v>0</v>
      </c>
      <c r="U221" s="24" t="s">
        <v>14</v>
      </c>
    </row>
    <row r="222" spans="1:22" x14ac:dyDescent="0.2">
      <c r="A222" t="str">
        <f>[1]Verðlisti!A368</f>
        <v>Skíðagleraugu</v>
      </c>
      <c r="B222" t="str">
        <f>[1]Verðlisti!D368</f>
        <v>Opsin</v>
      </c>
      <c r="C222" t="str">
        <f>[1]Verðlisti!F368</f>
        <v>Epidote Green/Partly Sunny Ivory</v>
      </c>
      <c r="D222" s="22">
        <f>[1]Verðlisti!L368</f>
        <v>21990</v>
      </c>
      <c r="E222" s="1">
        <f t="shared" si="11"/>
        <v>17990</v>
      </c>
      <c r="F222" s="2" t="str">
        <f>[1]Verðlisti!AF368</f>
        <v>ONE</v>
      </c>
      <c r="G222" s="29"/>
      <c r="H222" s="2">
        <f>[1]Verðlisti!AG368</f>
        <v>0</v>
      </c>
      <c r="J222" s="2">
        <f>[1]Verðlisti!AH368</f>
        <v>0</v>
      </c>
      <c r="L222" s="2">
        <f>[1]Verðlisti!AI368</f>
        <v>0</v>
      </c>
      <c r="N222" s="2">
        <f>[1]Verðlisti!AJ368</f>
        <v>0</v>
      </c>
      <c r="P222" s="2">
        <f>[1]Verðlisti!AK368</f>
        <v>0</v>
      </c>
      <c r="R222" s="3">
        <f t="shared" si="12"/>
        <v>0</v>
      </c>
      <c r="S222" s="23">
        <f t="shared" si="13"/>
        <v>0</v>
      </c>
      <c r="U222" s="24" t="s">
        <v>14</v>
      </c>
    </row>
    <row r="223" spans="1:22" x14ac:dyDescent="0.2">
      <c r="A223" t="str">
        <f>[1]Verðlisti!A369</f>
        <v>Skíðagleraugu</v>
      </c>
      <c r="B223" t="str">
        <f>[1]Verðlisti!D369</f>
        <v>Opsin</v>
      </c>
      <c r="C223" t="str">
        <f>[1]Verðlisti!F369</f>
        <v>Selentine White/Partly Sunny Ivory</v>
      </c>
      <c r="D223" s="22">
        <f>[1]Verðlisti!L369</f>
        <v>21990</v>
      </c>
      <c r="E223" s="1">
        <f t="shared" si="11"/>
        <v>17990</v>
      </c>
      <c r="F223" s="2" t="str">
        <f>[1]Verðlisti!AF369</f>
        <v>ONE</v>
      </c>
      <c r="G223" s="29"/>
      <c r="H223" s="2">
        <f>[1]Verðlisti!AG369</f>
        <v>0</v>
      </c>
      <c r="J223" s="2">
        <f>[1]Verðlisti!AH369</f>
        <v>0</v>
      </c>
      <c r="L223" s="2">
        <f>[1]Verðlisti!AI369</f>
        <v>0</v>
      </c>
      <c r="N223" s="2">
        <f>[1]Verðlisti!AJ369</f>
        <v>0</v>
      </c>
      <c r="P223" s="2">
        <f>[1]Verðlisti!AK369</f>
        <v>0</v>
      </c>
      <c r="R223" s="3">
        <f t="shared" si="12"/>
        <v>0</v>
      </c>
      <c r="S223" s="23">
        <f t="shared" si="13"/>
        <v>0</v>
      </c>
      <c r="U223" s="24" t="s">
        <v>14</v>
      </c>
    </row>
    <row r="224" spans="1:22" x14ac:dyDescent="0.2">
      <c r="A224" t="str">
        <f>[1]Verðlisti!A397</f>
        <v>Skíðagleraugu</v>
      </c>
      <c r="B224" t="str">
        <f>[1]Verðlisti!D397</f>
        <v>Zonula/Zonula Race Lens</v>
      </c>
      <c r="C224" t="str">
        <f>[1]Verðlisti!F397</f>
        <v>Clarity Intense/Partly Sunny Orange</v>
      </c>
      <c r="D224" s="22">
        <f>[1]Verðlisti!L397</f>
        <v>12490</v>
      </c>
      <c r="E224" s="1">
        <f t="shared" ref="E224:E273" si="14">CEILING(D224*(1-IF(V224="D_RACE",PREDISC,PREDISC2)),1000)-10</f>
        <v>9990</v>
      </c>
      <c r="F224" s="2" t="str">
        <f>[1]Verðlisti!AF397</f>
        <v>ONE</v>
      </c>
      <c r="G224" s="29"/>
      <c r="H224" s="2">
        <f>[1]Verðlisti!AG397</f>
        <v>0</v>
      </c>
      <c r="J224" s="2">
        <f>[1]Verðlisti!AH397</f>
        <v>0</v>
      </c>
      <c r="L224" s="2">
        <f>[1]Verðlisti!AI397</f>
        <v>0</v>
      </c>
      <c r="N224" s="2">
        <f>[1]Verðlisti!AJ397</f>
        <v>0</v>
      </c>
      <c r="P224" s="2">
        <f>[1]Verðlisti!AK397</f>
        <v>0</v>
      </c>
      <c r="R224" s="3">
        <f t="shared" si="12"/>
        <v>0</v>
      </c>
      <c r="S224" s="23">
        <f t="shared" si="13"/>
        <v>0</v>
      </c>
      <c r="U224" s="24" t="s">
        <v>14</v>
      </c>
      <c r="V224" s="26" t="s">
        <v>17</v>
      </c>
    </row>
    <row r="225" spans="1:22" x14ac:dyDescent="0.2">
      <c r="A225" t="str">
        <f>[1]Verðlisti!A398</f>
        <v>Skíðagleraugu</v>
      </c>
      <c r="B225" t="str">
        <f>[1]Verðlisti!D398</f>
        <v>Zonula/Zonula Race Lens</v>
      </c>
      <c r="C225" t="str">
        <f>[1]Verðlisti!F398</f>
        <v>Clarity Intense/Cloudy Coral</v>
      </c>
      <c r="D225" s="22">
        <f>[1]Verðlisti!L398</f>
        <v>12490</v>
      </c>
      <c r="E225" s="1">
        <f t="shared" si="14"/>
        <v>9990</v>
      </c>
      <c r="F225" s="2" t="str">
        <f>[1]Verðlisti!AF398</f>
        <v>ONE</v>
      </c>
      <c r="G225" s="29"/>
      <c r="H225" s="2">
        <f>[1]Verðlisti!AG398</f>
        <v>0</v>
      </c>
      <c r="J225" s="2">
        <f>[1]Verðlisti!AH398</f>
        <v>0</v>
      </c>
      <c r="L225" s="2">
        <f>[1]Verðlisti!AI398</f>
        <v>0</v>
      </c>
      <c r="N225" s="2">
        <f>[1]Verðlisti!AJ398</f>
        <v>0</v>
      </c>
      <c r="P225" s="2">
        <f>[1]Verðlisti!AK398</f>
        <v>0</v>
      </c>
      <c r="R225" s="3">
        <f t="shared" si="12"/>
        <v>0</v>
      </c>
      <c r="S225" s="23">
        <f t="shared" si="13"/>
        <v>0</v>
      </c>
      <c r="U225" s="24" t="s">
        <v>14</v>
      </c>
      <c r="V225" s="26" t="s">
        <v>17</v>
      </c>
    </row>
    <row r="226" spans="1:22" x14ac:dyDescent="0.2">
      <c r="A226" t="str">
        <f>[1]Verðlisti!A399</f>
        <v>Skíðagleraugu</v>
      </c>
      <c r="B226" t="str">
        <f>[1]Verðlisti!D399</f>
        <v>Zonula/Zonula Race Lens</v>
      </c>
      <c r="C226" t="str">
        <f>[1]Verðlisti!F399</f>
        <v>Clarity Highly Intense/Sunny Silver</v>
      </c>
      <c r="D226" s="22">
        <f>[1]Verðlisti!L399</f>
        <v>12490</v>
      </c>
      <c r="E226" s="1">
        <f t="shared" si="14"/>
        <v>9990</v>
      </c>
      <c r="F226" s="2" t="str">
        <f>[1]Verðlisti!AF399</f>
        <v>ONE</v>
      </c>
      <c r="G226" s="29"/>
      <c r="H226" s="2">
        <f>[1]Verðlisti!AG399</f>
        <v>0</v>
      </c>
      <c r="J226" s="2">
        <f>[1]Verðlisti!AH399</f>
        <v>0</v>
      </c>
      <c r="L226" s="2">
        <f>[1]Verðlisti!AI399</f>
        <v>0</v>
      </c>
      <c r="N226" s="2">
        <f>[1]Verðlisti!AJ399</f>
        <v>0</v>
      </c>
      <c r="P226" s="2">
        <f>[1]Verðlisti!AK399</f>
        <v>0</v>
      </c>
      <c r="R226" s="3">
        <f t="shared" si="12"/>
        <v>0</v>
      </c>
      <c r="S226" s="23">
        <f t="shared" si="13"/>
        <v>0</v>
      </c>
      <c r="U226" s="24" t="s">
        <v>14</v>
      </c>
      <c r="V226" s="26" t="s">
        <v>17</v>
      </c>
    </row>
    <row r="227" spans="1:22" x14ac:dyDescent="0.2">
      <c r="A227" t="str">
        <f>[1]Verðlisti!A400</f>
        <v>Skíðagleraugu</v>
      </c>
      <c r="B227" t="str">
        <f>[1]Verðlisti!D400</f>
        <v>Zonula/Zonula Race Lens</v>
      </c>
      <c r="C227" t="str">
        <f>[1]Verðlisti!F400</f>
        <v>Clarity Highly Intense/Partly Sunny Blue</v>
      </c>
      <c r="D227" s="22">
        <f>[1]Verðlisti!L400</f>
        <v>12490</v>
      </c>
      <c r="E227" s="1">
        <f t="shared" si="14"/>
        <v>9990</v>
      </c>
      <c r="F227" s="2" t="str">
        <f>[1]Verðlisti!AF400</f>
        <v>ONE</v>
      </c>
      <c r="G227" s="29"/>
      <c r="H227" s="2">
        <f>[1]Verðlisti!AG400</f>
        <v>0</v>
      </c>
      <c r="J227" s="2">
        <f>[1]Verðlisti!AH400</f>
        <v>0</v>
      </c>
      <c r="L227" s="2">
        <f>[1]Verðlisti!AI400</f>
        <v>0</v>
      </c>
      <c r="N227" s="2">
        <f>[1]Verðlisti!AJ400</f>
        <v>0</v>
      </c>
      <c r="P227" s="2">
        <f>[1]Verðlisti!AK400</f>
        <v>0</v>
      </c>
      <c r="R227" s="3">
        <f t="shared" si="12"/>
        <v>0</v>
      </c>
      <c r="S227" s="23">
        <f t="shared" si="13"/>
        <v>0</v>
      </c>
      <c r="U227" s="24" t="s">
        <v>14</v>
      </c>
      <c r="V227" s="26" t="s">
        <v>17</v>
      </c>
    </row>
    <row r="228" spans="1:22" x14ac:dyDescent="0.2">
      <c r="A228" t="str">
        <f>[1]Verðlisti!A401</f>
        <v>Skíðagleraugu</v>
      </c>
      <c r="B228" t="str">
        <f>[1]Verðlisti!D401</f>
        <v>Zonula/Zonula Race Lens</v>
      </c>
      <c r="C228" t="str">
        <f>[1]Verðlisti!F401</f>
        <v>Clarity Highly Intense/Cloudy Violet</v>
      </c>
      <c r="D228" s="22">
        <f>[1]Verðlisti!L401</f>
        <v>12490</v>
      </c>
      <c r="E228" s="1">
        <f t="shared" si="14"/>
        <v>9990</v>
      </c>
      <c r="F228" s="2" t="str">
        <f>[1]Verðlisti!AF401</f>
        <v>ONE</v>
      </c>
      <c r="G228" s="29"/>
      <c r="H228" s="2">
        <f>[1]Verðlisti!AG401</f>
        <v>0</v>
      </c>
      <c r="J228" s="2">
        <f>[1]Verðlisti!AH401</f>
        <v>0</v>
      </c>
      <c r="L228" s="2">
        <f>[1]Verðlisti!AI401</f>
        <v>0</v>
      </c>
      <c r="N228" s="2">
        <f>[1]Verðlisti!AJ401</f>
        <v>0</v>
      </c>
      <c r="P228" s="2">
        <f>[1]Verðlisti!AK401</f>
        <v>0</v>
      </c>
      <c r="R228" s="3">
        <f t="shared" ref="R228:R273" si="15">G228+I228+K228+M228+O228+Q228</f>
        <v>0</v>
      </c>
      <c r="S228" s="23">
        <f t="shared" ref="S228:S273" si="16">R228*E228</f>
        <v>0</v>
      </c>
      <c r="U228" s="24" t="s">
        <v>14</v>
      </c>
      <c r="V228" s="26" t="s">
        <v>17</v>
      </c>
    </row>
    <row r="229" spans="1:22" x14ac:dyDescent="0.2">
      <c r="A229" t="str">
        <f>[1]Verðlisti!A402</f>
        <v>Skíðagleraugu</v>
      </c>
      <c r="B229" t="str">
        <f>[1]Verðlisti!D402</f>
        <v>Zonula/Zonula Race Lens</v>
      </c>
      <c r="C229" t="str">
        <f>[1]Verðlisti!F402</f>
        <v>Clarity Highly Intense/Low Light Pink</v>
      </c>
      <c r="D229" s="22">
        <f>[1]Verðlisti!L402</f>
        <v>12490</v>
      </c>
      <c r="E229" s="1">
        <f t="shared" si="14"/>
        <v>9990</v>
      </c>
      <c r="F229" s="2" t="str">
        <f>[1]Verðlisti!AF402</f>
        <v>ONE</v>
      </c>
      <c r="G229" s="29"/>
      <c r="H229" s="2">
        <f>[1]Verðlisti!AG402</f>
        <v>0</v>
      </c>
      <c r="J229" s="2">
        <f>[1]Verðlisti!AH402</f>
        <v>0</v>
      </c>
      <c r="L229" s="2">
        <f>[1]Verðlisti!AI402</f>
        <v>0</v>
      </c>
      <c r="N229" s="2">
        <f>[1]Verðlisti!AJ402</f>
        <v>0</v>
      </c>
      <c r="P229" s="2">
        <f>[1]Verðlisti!AK402</f>
        <v>0</v>
      </c>
      <c r="R229" s="3">
        <f t="shared" si="15"/>
        <v>0</v>
      </c>
      <c r="S229" s="23">
        <f t="shared" si="16"/>
        <v>0</v>
      </c>
      <c r="U229" s="24" t="s">
        <v>14</v>
      </c>
      <c r="V229" s="26" t="s">
        <v>17</v>
      </c>
    </row>
    <row r="230" spans="1:22" x14ac:dyDescent="0.2">
      <c r="A230" t="str">
        <f>[1]Verðlisti!A403</f>
        <v>Skíðagleraugu</v>
      </c>
      <c r="B230" t="str">
        <f>[1]Verðlisti!D403</f>
        <v>Zonula/Zonula Race Lens</v>
      </c>
      <c r="C230" t="str">
        <f>[1]Verðlisti!F403</f>
        <v>Clarity Universal/Partly Cloudy Grey</v>
      </c>
      <c r="D230" s="22">
        <f>[1]Verðlisti!L403</f>
        <v>12490</v>
      </c>
      <c r="E230" s="1">
        <f t="shared" si="14"/>
        <v>9990</v>
      </c>
      <c r="F230" s="2" t="str">
        <f>[1]Verðlisti!AF403</f>
        <v>ONE</v>
      </c>
      <c r="G230" s="29"/>
      <c r="H230" s="2">
        <f>[1]Verðlisti!AG403</f>
        <v>0</v>
      </c>
      <c r="J230" s="2">
        <f>[1]Verðlisti!AH403</f>
        <v>0</v>
      </c>
      <c r="L230" s="2">
        <f>[1]Verðlisti!AI403</f>
        <v>0</v>
      </c>
      <c r="N230" s="2">
        <f>[1]Verðlisti!AJ403</f>
        <v>0</v>
      </c>
      <c r="P230" s="2">
        <f>[1]Verðlisti!AK403</f>
        <v>0</v>
      </c>
      <c r="R230" s="3">
        <f t="shared" si="15"/>
        <v>0</v>
      </c>
      <c r="S230" s="23">
        <f t="shared" si="16"/>
        <v>0</v>
      </c>
      <c r="U230" s="24" t="s">
        <v>14</v>
      </c>
      <c r="V230" s="26" t="s">
        <v>17</v>
      </c>
    </row>
    <row r="231" spans="1:22" x14ac:dyDescent="0.2">
      <c r="A231" t="str">
        <f>[1]Verðlisti!A404</f>
        <v>Skíðagleraugu</v>
      </c>
      <c r="B231" t="str">
        <f>[1]Verðlisti!D404</f>
        <v>Zonula/Zonula Race Lens</v>
      </c>
      <c r="C231" t="str">
        <f>[1]Verðlisti!F404</f>
        <v>Clear/No mirror</v>
      </c>
      <c r="D231" s="22">
        <f>[1]Verðlisti!L404</f>
        <v>12490</v>
      </c>
      <c r="E231" s="1">
        <f t="shared" si="14"/>
        <v>9990</v>
      </c>
      <c r="F231" s="2" t="str">
        <f>[1]Verðlisti!AF404</f>
        <v>ONE</v>
      </c>
      <c r="G231" s="29"/>
      <c r="H231" s="2">
        <f>[1]Verðlisti!AG404</f>
        <v>0</v>
      </c>
      <c r="J231" s="2">
        <f>[1]Verðlisti!AH404</f>
        <v>0</v>
      </c>
      <c r="L231" s="2">
        <f>[1]Verðlisti!AI404</f>
        <v>0</v>
      </c>
      <c r="N231" s="2">
        <f>[1]Verðlisti!AJ404</f>
        <v>0</v>
      </c>
      <c r="P231" s="2">
        <f>[1]Verðlisti!AK404</f>
        <v>0</v>
      </c>
      <c r="R231" s="3">
        <f t="shared" si="15"/>
        <v>0</v>
      </c>
      <c r="S231" s="23">
        <f t="shared" si="16"/>
        <v>0</v>
      </c>
      <c r="U231" s="24" t="s">
        <v>14</v>
      </c>
      <c r="V231" s="26" t="s">
        <v>17</v>
      </c>
    </row>
    <row r="232" spans="1:22" x14ac:dyDescent="0.2">
      <c r="A232" t="str">
        <f>[1]Verðlisti!A405</f>
        <v>Skíðagleraugu</v>
      </c>
      <c r="B232" t="str">
        <f>[1]Verðlisti!D405</f>
        <v>Zonula/Zonula Race Lens</v>
      </c>
      <c r="C232" t="str">
        <f>[1]Verðlisti!F405</f>
        <v>Clarity Highly Intense/Artificial Light</v>
      </c>
      <c r="D232" s="22">
        <f>[1]Verðlisti!L405</f>
        <v>12490</v>
      </c>
      <c r="E232" s="1">
        <f t="shared" si="14"/>
        <v>9990</v>
      </c>
      <c r="F232" s="2" t="str">
        <f>[1]Verðlisti!AF405</f>
        <v>ONE</v>
      </c>
      <c r="G232" s="29"/>
      <c r="H232" s="2">
        <f>[1]Verðlisti!AG405</f>
        <v>0</v>
      </c>
      <c r="J232" s="2">
        <f>[1]Verðlisti!AH405</f>
        <v>0</v>
      </c>
      <c r="L232" s="2">
        <f>[1]Verðlisti!AI405</f>
        <v>0</v>
      </c>
      <c r="N232" s="2">
        <f>[1]Verðlisti!AJ405</f>
        <v>0</v>
      </c>
      <c r="P232" s="2">
        <f>[1]Verðlisti!AK405</f>
        <v>0</v>
      </c>
      <c r="R232" s="3">
        <f t="shared" si="15"/>
        <v>0</v>
      </c>
      <c r="S232" s="23">
        <f t="shared" si="16"/>
        <v>0</v>
      </c>
      <c r="U232" s="24" t="s">
        <v>14</v>
      </c>
      <c r="V232" s="26" t="s">
        <v>17</v>
      </c>
    </row>
    <row r="233" spans="1:22" x14ac:dyDescent="0.2">
      <c r="A233" t="str">
        <f>[1]Verðlisti!A406</f>
        <v>Skíðagleraugu</v>
      </c>
      <c r="B233" t="str">
        <f>[1]Verðlisti!D406</f>
        <v>Fovea/Fovea Race Lens</v>
      </c>
      <c r="C233" t="str">
        <f>[1]Verðlisti!F406</f>
        <v>Clarity Intense/Sunny Gold</v>
      </c>
      <c r="D233" s="22">
        <f>[1]Verðlisti!L406</f>
        <v>12490</v>
      </c>
      <c r="E233" s="1">
        <f t="shared" si="14"/>
        <v>9990</v>
      </c>
      <c r="F233" s="2" t="str">
        <f>[1]Verðlisti!AF406</f>
        <v>ONE</v>
      </c>
      <c r="G233" s="29"/>
      <c r="H233" s="2">
        <f>[1]Verðlisti!AG406</f>
        <v>0</v>
      </c>
      <c r="J233" s="2">
        <f>[1]Verðlisti!AH406</f>
        <v>0</v>
      </c>
      <c r="L233" s="2">
        <f>[1]Verðlisti!AI406</f>
        <v>0</v>
      </c>
      <c r="N233" s="2">
        <f>[1]Verðlisti!AJ406</f>
        <v>0</v>
      </c>
      <c r="P233" s="2">
        <f>[1]Verðlisti!AK406</f>
        <v>0</v>
      </c>
      <c r="R233" s="3">
        <f t="shared" si="15"/>
        <v>0</v>
      </c>
      <c r="S233" s="23">
        <f t="shared" si="16"/>
        <v>0</v>
      </c>
      <c r="U233" s="24" t="s">
        <v>14</v>
      </c>
      <c r="V233" s="26" t="s">
        <v>17</v>
      </c>
    </row>
    <row r="234" spans="1:22" x14ac:dyDescent="0.2">
      <c r="A234" t="str">
        <f>[1]Verðlisti!A407</f>
        <v>Skíðagleraugu</v>
      </c>
      <c r="B234" t="str">
        <f>[1]Verðlisti!D407</f>
        <v>Fovea/Fovea Race Lens</v>
      </c>
      <c r="C234" t="str">
        <f>[1]Verðlisti!F407</f>
        <v>Clarity Intense/Partly Sunny Orange</v>
      </c>
      <c r="D234" s="22">
        <f>[1]Verðlisti!L407</f>
        <v>12490</v>
      </c>
      <c r="E234" s="1">
        <f t="shared" si="14"/>
        <v>9990</v>
      </c>
      <c r="F234" s="2" t="str">
        <f>[1]Verðlisti!AF407</f>
        <v>ONE</v>
      </c>
      <c r="G234" s="29"/>
      <c r="H234" s="2">
        <f>[1]Verðlisti!AG407</f>
        <v>0</v>
      </c>
      <c r="J234" s="2">
        <f>[1]Verðlisti!AH407</f>
        <v>0</v>
      </c>
      <c r="L234" s="2">
        <f>[1]Verðlisti!AI407</f>
        <v>0</v>
      </c>
      <c r="N234" s="2">
        <f>[1]Verðlisti!AJ407</f>
        <v>0</v>
      </c>
      <c r="P234" s="2">
        <f>[1]Verðlisti!AK407</f>
        <v>0</v>
      </c>
      <c r="R234" s="3">
        <f t="shared" si="15"/>
        <v>0</v>
      </c>
      <c r="S234" s="23">
        <f t="shared" si="16"/>
        <v>0</v>
      </c>
      <c r="U234" s="24" t="s">
        <v>14</v>
      </c>
      <c r="V234" s="26" t="s">
        <v>17</v>
      </c>
    </row>
    <row r="235" spans="1:22" x14ac:dyDescent="0.2">
      <c r="A235" t="str">
        <f>[1]Verðlisti!A408</f>
        <v>Skíðagleraugu</v>
      </c>
      <c r="B235" t="str">
        <f>[1]Verðlisti!D408</f>
        <v>Fovea/Fovea Race Lens</v>
      </c>
      <c r="C235" t="str">
        <f>[1]Verðlisti!F408</f>
        <v>Clarity Intense/Cloudy Coral</v>
      </c>
      <c r="D235" s="22">
        <f>[1]Verðlisti!L408</f>
        <v>12490</v>
      </c>
      <c r="E235" s="1">
        <f t="shared" si="14"/>
        <v>9990</v>
      </c>
      <c r="F235" s="2" t="str">
        <f>[1]Verðlisti!AF408</f>
        <v>ONE</v>
      </c>
      <c r="G235" s="29"/>
      <c r="H235" s="2">
        <f>[1]Verðlisti!AG408</f>
        <v>0</v>
      </c>
      <c r="J235" s="2">
        <f>[1]Verðlisti!AH408</f>
        <v>0</v>
      </c>
      <c r="L235" s="2">
        <f>[1]Verðlisti!AI408</f>
        <v>0</v>
      </c>
      <c r="N235" s="2">
        <f>[1]Verðlisti!AJ408</f>
        <v>0</v>
      </c>
      <c r="P235" s="2">
        <f>[1]Verðlisti!AK408</f>
        <v>0</v>
      </c>
      <c r="R235" s="3">
        <f t="shared" si="15"/>
        <v>0</v>
      </c>
      <c r="S235" s="23">
        <f t="shared" si="16"/>
        <v>0</v>
      </c>
      <c r="U235" s="24" t="s">
        <v>14</v>
      </c>
      <c r="V235" s="26" t="s">
        <v>17</v>
      </c>
    </row>
    <row r="236" spans="1:22" x14ac:dyDescent="0.2">
      <c r="A236" t="str">
        <f>[1]Verðlisti!A409</f>
        <v>Skíðagleraugu</v>
      </c>
      <c r="B236" t="str">
        <f>[1]Verðlisti!D409</f>
        <v>Fovea/Fovea Race Lens</v>
      </c>
      <c r="C236" t="str">
        <f>[1]Verðlisti!F409</f>
        <v>Clarity Highly Intense/Sunny Silver</v>
      </c>
      <c r="D236" s="22">
        <f>[1]Verðlisti!L409</f>
        <v>12490</v>
      </c>
      <c r="E236" s="1">
        <f t="shared" si="14"/>
        <v>9990</v>
      </c>
      <c r="F236" s="2" t="str">
        <f>[1]Verðlisti!AF409</f>
        <v>ONE</v>
      </c>
      <c r="G236" s="29"/>
      <c r="H236" s="2">
        <f>[1]Verðlisti!AG409</f>
        <v>0</v>
      </c>
      <c r="J236" s="2">
        <f>[1]Verðlisti!AH409</f>
        <v>0</v>
      </c>
      <c r="L236" s="2">
        <f>[1]Verðlisti!AI409</f>
        <v>0</v>
      </c>
      <c r="N236" s="2">
        <f>[1]Verðlisti!AJ409</f>
        <v>0</v>
      </c>
      <c r="P236" s="2">
        <f>[1]Verðlisti!AK409</f>
        <v>0</v>
      </c>
      <c r="R236" s="3">
        <f t="shared" si="15"/>
        <v>0</v>
      </c>
      <c r="S236" s="23">
        <f t="shared" si="16"/>
        <v>0</v>
      </c>
      <c r="U236" s="24" t="s">
        <v>14</v>
      </c>
      <c r="V236" s="26" t="s">
        <v>17</v>
      </c>
    </row>
    <row r="237" spans="1:22" x14ac:dyDescent="0.2">
      <c r="A237" t="str">
        <f>[1]Verðlisti!A410</f>
        <v>Skíðagleraugu</v>
      </c>
      <c r="B237" t="str">
        <f>[1]Verðlisti!D410</f>
        <v>Fovea/Fovea Race Lens</v>
      </c>
      <c r="C237" t="str">
        <f>[1]Verðlisti!F410</f>
        <v>Clarity Highly Intense/Partly Sunny Blue</v>
      </c>
      <c r="D237" s="22">
        <f>[1]Verðlisti!L410</f>
        <v>12490</v>
      </c>
      <c r="E237" s="1">
        <f t="shared" si="14"/>
        <v>9990</v>
      </c>
      <c r="F237" s="2" t="str">
        <f>[1]Verðlisti!AF410</f>
        <v>ONE</v>
      </c>
      <c r="G237" s="29"/>
      <c r="H237" s="2">
        <f>[1]Verðlisti!AG410</f>
        <v>0</v>
      </c>
      <c r="J237" s="2">
        <f>[1]Verðlisti!AH410</f>
        <v>0</v>
      </c>
      <c r="L237" s="2">
        <f>[1]Verðlisti!AI410</f>
        <v>0</v>
      </c>
      <c r="N237" s="2">
        <f>[1]Verðlisti!AJ410</f>
        <v>0</v>
      </c>
      <c r="P237" s="2">
        <f>[1]Verðlisti!AK410</f>
        <v>0</v>
      </c>
      <c r="R237" s="3">
        <f t="shared" si="15"/>
        <v>0</v>
      </c>
      <c r="S237" s="23">
        <f t="shared" si="16"/>
        <v>0</v>
      </c>
      <c r="U237" s="24" t="s">
        <v>14</v>
      </c>
      <c r="V237" s="26" t="s">
        <v>17</v>
      </c>
    </row>
    <row r="238" spans="1:22" x14ac:dyDescent="0.2">
      <c r="A238" t="str">
        <f>[1]Verðlisti!A411</f>
        <v>Skíðagleraugu</v>
      </c>
      <c r="B238" t="str">
        <f>[1]Verðlisti!D411</f>
        <v>Fovea/Fovea Race Lens</v>
      </c>
      <c r="C238" t="str">
        <f>[1]Verðlisti!F411</f>
        <v>Clarity Highly Intense/Cloudy Violet</v>
      </c>
      <c r="D238" s="22">
        <f>[1]Verðlisti!L411</f>
        <v>12490</v>
      </c>
      <c r="E238" s="1">
        <f t="shared" si="14"/>
        <v>9990</v>
      </c>
      <c r="F238" s="2" t="str">
        <f>[1]Verðlisti!AF411</f>
        <v>ONE</v>
      </c>
      <c r="G238" s="29"/>
      <c r="H238" s="2">
        <f>[1]Verðlisti!AG411</f>
        <v>0</v>
      </c>
      <c r="J238" s="2">
        <f>[1]Verðlisti!AH411</f>
        <v>0</v>
      </c>
      <c r="L238" s="2">
        <f>[1]Verðlisti!AI411</f>
        <v>0</v>
      </c>
      <c r="N238" s="2">
        <f>[1]Verðlisti!AJ411</f>
        <v>0</v>
      </c>
      <c r="P238" s="2">
        <f>[1]Verðlisti!AK411</f>
        <v>0</v>
      </c>
      <c r="R238" s="3">
        <f t="shared" si="15"/>
        <v>0</v>
      </c>
      <c r="S238" s="23">
        <f t="shared" si="16"/>
        <v>0</v>
      </c>
      <c r="U238" s="24" t="s">
        <v>14</v>
      </c>
      <c r="V238" s="26" t="s">
        <v>17</v>
      </c>
    </row>
    <row r="239" spans="1:22" x14ac:dyDescent="0.2">
      <c r="A239" t="str">
        <f>[1]Verðlisti!A412</f>
        <v>Skíðagleraugu</v>
      </c>
      <c r="B239" t="str">
        <f>[1]Verðlisti!D412</f>
        <v>Fovea/Fovea Race Lens</v>
      </c>
      <c r="C239" t="str">
        <f>[1]Verðlisti!F412</f>
        <v>Clarity Highly Intense/Low Light Pink</v>
      </c>
      <c r="D239" s="22">
        <f>[1]Verðlisti!L412</f>
        <v>12490</v>
      </c>
      <c r="E239" s="1">
        <f t="shared" si="14"/>
        <v>9990</v>
      </c>
      <c r="F239" s="2" t="str">
        <f>[1]Verðlisti!AF412</f>
        <v>ONE</v>
      </c>
      <c r="G239" s="29"/>
      <c r="H239" s="2">
        <f>[1]Verðlisti!AG412</f>
        <v>0</v>
      </c>
      <c r="J239" s="2">
        <f>[1]Verðlisti!AH412</f>
        <v>0</v>
      </c>
      <c r="L239" s="2">
        <f>[1]Verðlisti!AI412</f>
        <v>0</v>
      </c>
      <c r="N239" s="2">
        <f>[1]Verðlisti!AJ412</f>
        <v>0</v>
      </c>
      <c r="P239" s="2">
        <f>[1]Verðlisti!AK412</f>
        <v>0</v>
      </c>
      <c r="R239" s="3">
        <f t="shared" si="15"/>
        <v>0</v>
      </c>
      <c r="S239" s="23">
        <f t="shared" si="16"/>
        <v>0</v>
      </c>
      <c r="U239" s="24" t="s">
        <v>14</v>
      </c>
      <c r="V239" s="26" t="s">
        <v>17</v>
      </c>
    </row>
    <row r="240" spans="1:22" x14ac:dyDescent="0.2">
      <c r="A240" t="str">
        <f>[1]Verðlisti!A413</f>
        <v>Skíðagleraugu</v>
      </c>
      <c r="B240" t="str">
        <f>[1]Verðlisti!D413</f>
        <v>Fovea/Fovea Race Lens</v>
      </c>
      <c r="C240" t="str">
        <f>[1]Verðlisti!F413</f>
        <v>Clarity Highly Intense/Artificial Light</v>
      </c>
      <c r="D240" s="22">
        <f>[1]Verðlisti!L413</f>
        <v>12490</v>
      </c>
      <c r="E240" s="1">
        <f t="shared" si="14"/>
        <v>9990</v>
      </c>
      <c r="F240" s="2" t="str">
        <f>[1]Verðlisti!AF413</f>
        <v>ONE</v>
      </c>
      <c r="G240" s="29"/>
      <c r="H240" s="2">
        <f>[1]Verðlisti!AG413</f>
        <v>0</v>
      </c>
      <c r="J240" s="2">
        <f>[1]Verðlisti!AH413</f>
        <v>0</v>
      </c>
      <c r="L240" s="2">
        <f>[1]Verðlisti!AI413</f>
        <v>0</v>
      </c>
      <c r="N240" s="2">
        <f>[1]Verðlisti!AJ413</f>
        <v>0</v>
      </c>
      <c r="P240" s="2">
        <f>[1]Verðlisti!AK413</f>
        <v>0</v>
      </c>
      <c r="R240" s="3">
        <f t="shared" si="15"/>
        <v>0</v>
      </c>
      <c r="S240" s="23">
        <f t="shared" si="16"/>
        <v>0</v>
      </c>
      <c r="U240" s="24" t="s">
        <v>14</v>
      </c>
      <c r="V240" s="26" t="s">
        <v>17</v>
      </c>
    </row>
    <row r="241" spans="1:22" x14ac:dyDescent="0.2">
      <c r="A241" t="str">
        <f>[1]Verðlisti!A414</f>
        <v>Skíðagleraugu</v>
      </c>
      <c r="B241" t="str">
        <f>[1]Verðlisti!D414</f>
        <v>Fovea/Fovea Race Lens</v>
      </c>
      <c r="C241" t="str">
        <f>[1]Verðlisti!F414</f>
        <v>Clarity Universal/Partly Cloudy Grey</v>
      </c>
      <c r="D241" s="22">
        <f>[1]Verðlisti!L414</f>
        <v>12490</v>
      </c>
      <c r="E241" s="1">
        <f t="shared" si="14"/>
        <v>9990</v>
      </c>
      <c r="F241" s="2" t="str">
        <f>[1]Verðlisti!AF414</f>
        <v>ONE</v>
      </c>
      <c r="G241" s="29"/>
      <c r="H241" s="2">
        <f>[1]Verðlisti!AG414</f>
        <v>0</v>
      </c>
      <c r="J241" s="2">
        <f>[1]Verðlisti!AH414</f>
        <v>0</v>
      </c>
      <c r="L241" s="2">
        <f>[1]Verðlisti!AI414</f>
        <v>0</v>
      </c>
      <c r="N241" s="2">
        <f>[1]Verðlisti!AJ414</f>
        <v>0</v>
      </c>
      <c r="P241" s="2">
        <f>[1]Verðlisti!AK414</f>
        <v>0</v>
      </c>
      <c r="R241" s="3">
        <f t="shared" si="15"/>
        <v>0</v>
      </c>
      <c r="S241" s="23">
        <f t="shared" si="16"/>
        <v>0</v>
      </c>
      <c r="U241" s="24" t="s">
        <v>14</v>
      </c>
      <c r="V241" s="26" t="s">
        <v>17</v>
      </c>
    </row>
    <row r="242" spans="1:22" x14ac:dyDescent="0.2">
      <c r="A242" t="str">
        <f>[1]Verðlisti!A415</f>
        <v>Skíðagleraugu</v>
      </c>
      <c r="B242" t="str">
        <f>[1]Verðlisti!D415</f>
        <v>Fovea/Fovea Race Lens</v>
      </c>
      <c r="C242" t="str">
        <f>[1]Verðlisti!F415</f>
        <v>Clarity Photochromic/Changing Sky Blue</v>
      </c>
      <c r="D242" s="22">
        <f>[1]Verðlisti!L415</f>
        <v>12490</v>
      </c>
      <c r="E242" s="1">
        <f t="shared" si="14"/>
        <v>9990</v>
      </c>
      <c r="F242" s="2" t="str">
        <f>[1]Verðlisti!AF415</f>
        <v>ONE</v>
      </c>
      <c r="G242" s="29"/>
      <c r="H242" s="2">
        <f>[1]Verðlisti!AG415</f>
        <v>0</v>
      </c>
      <c r="J242" s="2">
        <f>[1]Verðlisti!AH415</f>
        <v>0</v>
      </c>
      <c r="L242" s="2">
        <f>[1]Verðlisti!AI415</f>
        <v>0</v>
      </c>
      <c r="N242" s="2">
        <f>[1]Verðlisti!AJ415</f>
        <v>0</v>
      </c>
      <c r="P242" s="2">
        <f>[1]Verðlisti!AK415</f>
        <v>0</v>
      </c>
      <c r="R242" s="3">
        <f t="shared" si="15"/>
        <v>0</v>
      </c>
      <c r="S242" s="23">
        <f t="shared" si="16"/>
        <v>0</v>
      </c>
      <c r="U242" s="24" t="s">
        <v>14</v>
      </c>
      <c r="V242" s="26" t="s">
        <v>17</v>
      </c>
    </row>
    <row r="243" spans="1:22" x14ac:dyDescent="0.2">
      <c r="A243" t="str">
        <f>[1]Verðlisti!A416</f>
        <v>Skíðagleraugu</v>
      </c>
      <c r="B243" t="str">
        <f>[1]Verðlisti!D416</f>
        <v>Fovea/Fovea Race Lens</v>
      </c>
      <c r="C243" t="str">
        <f>[1]Verðlisti!F416</f>
        <v>Clear/No mirror</v>
      </c>
      <c r="D243" s="22">
        <f>[1]Verðlisti!L416</f>
        <v>12490</v>
      </c>
      <c r="E243" s="1">
        <f t="shared" si="14"/>
        <v>9990</v>
      </c>
      <c r="F243" s="2" t="str">
        <f>[1]Verðlisti!AF416</f>
        <v>ONE</v>
      </c>
      <c r="G243" s="29"/>
      <c r="H243" s="2">
        <f>[1]Verðlisti!AG416</f>
        <v>0</v>
      </c>
      <c r="J243" s="2">
        <f>[1]Verðlisti!AH416</f>
        <v>0</v>
      </c>
      <c r="L243" s="2">
        <f>[1]Verðlisti!AI416</f>
        <v>0</v>
      </c>
      <c r="N243" s="2">
        <f>[1]Verðlisti!AJ416</f>
        <v>0</v>
      </c>
      <c r="P243" s="2">
        <f>[1]Verðlisti!AK416</f>
        <v>0</v>
      </c>
      <c r="R243" s="3">
        <f t="shared" si="15"/>
        <v>0</v>
      </c>
      <c r="S243" s="23">
        <f t="shared" si="16"/>
        <v>0</v>
      </c>
      <c r="U243" s="24" t="s">
        <v>14</v>
      </c>
      <c r="V243" s="26" t="s">
        <v>17</v>
      </c>
    </row>
    <row r="244" spans="1:22" x14ac:dyDescent="0.2">
      <c r="A244" t="str">
        <f>[1]Verðlisti!A417</f>
        <v>Skíðagleraugu</v>
      </c>
      <c r="B244" t="str">
        <f>[1]Verðlisti!D417</f>
        <v>Fovea Mid/Fovea Mid Race Lens</v>
      </c>
      <c r="C244" t="str">
        <f>[1]Verðlisti!F417</f>
        <v>Clarity Intense/Sunny Gold</v>
      </c>
      <c r="D244" s="22">
        <f>[1]Verðlisti!L417</f>
        <v>12490</v>
      </c>
      <c r="E244" s="1">
        <f t="shared" si="14"/>
        <v>9990</v>
      </c>
      <c r="F244" s="2" t="str">
        <f>[1]Verðlisti!AF417</f>
        <v>ONE</v>
      </c>
      <c r="G244" s="29"/>
      <c r="H244" s="2">
        <f>[1]Verðlisti!AG417</f>
        <v>0</v>
      </c>
      <c r="J244" s="2">
        <f>[1]Verðlisti!AH417</f>
        <v>0</v>
      </c>
      <c r="L244" s="2">
        <f>[1]Verðlisti!AI417</f>
        <v>0</v>
      </c>
      <c r="N244" s="2">
        <f>[1]Verðlisti!AJ417</f>
        <v>0</v>
      </c>
      <c r="P244" s="2">
        <f>[1]Verðlisti!AK417</f>
        <v>0</v>
      </c>
      <c r="R244" s="3">
        <f t="shared" si="15"/>
        <v>0</v>
      </c>
      <c r="S244" s="23">
        <f t="shared" si="16"/>
        <v>0</v>
      </c>
      <c r="U244" s="24" t="s">
        <v>14</v>
      </c>
      <c r="V244" s="26" t="s">
        <v>17</v>
      </c>
    </row>
    <row r="245" spans="1:22" x14ac:dyDescent="0.2">
      <c r="A245" t="str">
        <f>[1]Verðlisti!A418</f>
        <v>Skíðagleraugu</v>
      </c>
      <c r="B245" t="str">
        <f>[1]Verðlisti!D418</f>
        <v>Fovea Mid/Fovea Mid Race Lens</v>
      </c>
      <c r="C245" t="str">
        <f>[1]Verðlisti!F418</f>
        <v>Clarity Intense/Partly Sunny Orange</v>
      </c>
      <c r="D245" s="22">
        <f>[1]Verðlisti!L418</f>
        <v>12490</v>
      </c>
      <c r="E245" s="1">
        <f t="shared" si="14"/>
        <v>9990</v>
      </c>
      <c r="F245" s="2" t="str">
        <f>[1]Verðlisti!AF418</f>
        <v>ONE</v>
      </c>
      <c r="G245" s="29"/>
      <c r="H245" s="2">
        <f>[1]Verðlisti!AG418</f>
        <v>0</v>
      </c>
      <c r="J245" s="2">
        <f>[1]Verðlisti!AH418</f>
        <v>0</v>
      </c>
      <c r="L245" s="2">
        <f>[1]Verðlisti!AI418</f>
        <v>0</v>
      </c>
      <c r="N245" s="2">
        <f>[1]Verðlisti!AJ418</f>
        <v>0</v>
      </c>
      <c r="P245" s="2">
        <f>[1]Verðlisti!AK418</f>
        <v>0</v>
      </c>
      <c r="R245" s="3">
        <f t="shared" si="15"/>
        <v>0</v>
      </c>
      <c r="S245" s="23">
        <f t="shared" si="16"/>
        <v>0</v>
      </c>
      <c r="U245" s="24" t="s">
        <v>14</v>
      </c>
      <c r="V245" s="26" t="s">
        <v>17</v>
      </c>
    </row>
    <row r="246" spans="1:22" x14ac:dyDescent="0.2">
      <c r="A246" t="str">
        <f>[1]Verðlisti!A419</f>
        <v>Skíðagleraugu</v>
      </c>
      <c r="B246" t="str">
        <f>[1]Verðlisti!D419</f>
        <v>Fovea Mid/Fovea Mid Race Lens</v>
      </c>
      <c r="C246" t="str">
        <f>[1]Verðlisti!F419</f>
        <v>Clarity Intense/Cloudy Coral</v>
      </c>
      <c r="D246" s="22">
        <f>[1]Verðlisti!L419</f>
        <v>12490</v>
      </c>
      <c r="E246" s="1">
        <f t="shared" si="14"/>
        <v>9990</v>
      </c>
      <c r="F246" s="2" t="str">
        <f>[1]Verðlisti!AF419</f>
        <v>ONE</v>
      </c>
      <c r="G246" s="29"/>
      <c r="H246" s="2">
        <f>[1]Verðlisti!AG419</f>
        <v>0</v>
      </c>
      <c r="J246" s="2">
        <f>[1]Verðlisti!AH419</f>
        <v>0</v>
      </c>
      <c r="L246" s="2">
        <f>[1]Verðlisti!AI419</f>
        <v>0</v>
      </c>
      <c r="N246" s="2">
        <f>[1]Verðlisti!AJ419</f>
        <v>0</v>
      </c>
      <c r="P246" s="2">
        <f>[1]Verðlisti!AK419</f>
        <v>0</v>
      </c>
      <c r="R246" s="3">
        <f t="shared" si="15"/>
        <v>0</v>
      </c>
      <c r="S246" s="23">
        <f t="shared" si="16"/>
        <v>0</v>
      </c>
      <c r="U246" s="24" t="s">
        <v>14</v>
      </c>
      <c r="V246" s="26" t="s">
        <v>17</v>
      </c>
    </row>
    <row r="247" spans="1:22" x14ac:dyDescent="0.2">
      <c r="A247" t="str">
        <f>[1]Verðlisti!A420</f>
        <v>Skíðagleraugu</v>
      </c>
      <c r="B247" t="str">
        <f>[1]Verðlisti!D420</f>
        <v>Fovea Mid/Fovea Mid Race Lens</v>
      </c>
      <c r="C247" t="str">
        <f>[1]Verðlisti!F420</f>
        <v>Clarity Highly Intense/Sunny Silver</v>
      </c>
      <c r="D247" s="22">
        <f>[1]Verðlisti!L420</f>
        <v>12490</v>
      </c>
      <c r="E247" s="1">
        <f t="shared" si="14"/>
        <v>9990</v>
      </c>
      <c r="F247" s="2" t="str">
        <f>[1]Verðlisti!AF420</f>
        <v>ONE</v>
      </c>
      <c r="G247" s="29"/>
      <c r="H247" s="2">
        <f>[1]Verðlisti!AG420</f>
        <v>0</v>
      </c>
      <c r="J247" s="2">
        <f>[1]Verðlisti!AH420</f>
        <v>0</v>
      </c>
      <c r="L247" s="2">
        <f>[1]Verðlisti!AI420</f>
        <v>0</v>
      </c>
      <c r="N247" s="2">
        <f>[1]Verðlisti!AJ420</f>
        <v>0</v>
      </c>
      <c r="P247" s="2">
        <f>[1]Verðlisti!AK420</f>
        <v>0</v>
      </c>
      <c r="R247" s="3">
        <f t="shared" si="15"/>
        <v>0</v>
      </c>
      <c r="S247" s="23">
        <f t="shared" si="16"/>
        <v>0</v>
      </c>
      <c r="U247" s="24" t="s">
        <v>14</v>
      </c>
      <c r="V247" s="26" t="s">
        <v>17</v>
      </c>
    </row>
    <row r="248" spans="1:22" x14ac:dyDescent="0.2">
      <c r="A248" t="str">
        <f>[1]Verðlisti!A421</f>
        <v>Skíðagleraugu</v>
      </c>
      <c r="B248" t="str">
        <f>[1]Verðlisti!D421</f>
        <v>Fovea Mid/Fovea Mid Race Lens</v>
      </c>
      <c r="C248" t="str">
        <f>[1]Verðlisti!F421</f>
        <v>Clarity Highly Intense/Partly Sunny Blue</v>
      </c>
      <c r="D248" s="22">
        <f>[1]Verðlisti!L421</f>
        <v>12490</v>
      </c>
      <c r="E248" s="1">
        <f t="shared" si="14"/>
        <v>9990</v>
      </c>
      <c r="F248" s="2" t="str">
        <f>[1]Verðlisti!AF421</f>
        <v>ONE</v>
      </c>
      <c r="G248" s="29"/>
      <c r="H248" s="2">
        <f>[1]Verðlisti!AG421</f>
        <v>0</v>
      </c>
      <c r="J248" s="2">
        <f>[1]Verðlisti!AH421</f>
        <v>0</v>
      </c>
      <c r="L248" s="2">
        <f>[1]Verðlisti!AI421</f>
        <v>0</v>
      </c>
      <c r="N248" s="2">
        <f>[1]Verðlisti!AJ421</f>
        <v>0</v>
      </c>
      <c r="P248" s="2">
        <f>[1]Verðlisti!AK421</f>
        <v>0</v>
      </c>
      <c r="R248" s="3">
        <f t="shared" si="15"/>
        <v>0</v>
      </c>
      <c r="S248" s="23">
        <f t="shared" si="16"/>
        <v>0</v>
      </c>
      <c r="U248" s="24" t="s">
        <v>14</v>
      </c>
      <c r="V248" s="26" t="s">
        <v>17</v>
      </c>
    </row>
    <row r="249" spans="1:22" x14ac:dyDescent="0.2">
      <c r="A249" t="str">
        <f>[1]Verðlisti!A422</f>
        <v>Skíðagleraugu</v>
      </c>
      <c r="B249" t="str">
        <f>[1]Verðlisti!D422</f>
        <v>Fovea Mid/Fovea Mid Race Lens</v>
      </c>
      <c r="C249" t="str">
        <f>[1]Verðlisti!F422</f>
        <v>Clarity Highly Intense/Cloudy Violet</v>
      </c>
      <c r="D249" s="22">
        <f>[1]Verðlisti!L422</f>
        <v>12490</v>
      </c>
      <c r="E249" s="1">
        <f t="shared" si="14"/>
        <v>9990</v>
      </c>
      <c r="F249" s="2" t="str">
        <f>[1]Verðlisti!AF422</f>
        <v>ONE</v>
      </c>
      <c r="G249" s="29"/>
      <c r="H249" s="2">
        <f>[1]Verðlisti!AG422</f>
        <v>0</v>
      </c>
      <c r="J249" s="2">
        <f>[1]Verðlisti!AH422</f>
        <v>0</v>
      </c>
      <c r="L249" s="2">
        <f>[1]Verðlisti!AI422</f>
        <v>0</v>
      </c>
      <c r="N249" s="2">
        <f>[1]Verðlisti!AJ422</f>
        <v>0</v>
      </c>
      <c r="P249" s="2">
        <f>[1]Verðlisti!AK422</f>
        <v>0</v>
      </c>
      <c r="R249" s="3">
        <f t="shared" si="15"/>
        <v>0</v>
      </c>
      <c r="S249" s="23">
        <f t="shared" si="16"/>
        <v>0</v>
      </c>
      <c r="U249" s="24" t="s">
        <v>14</v>
      </c>
      <c r="V249" s="26" t="s">
        <v>17</v>
      </c>
    </row>
    <row r="250" spans="1:22" x14ac:dyDescent="0.2">
      <c r="A250" t="str">
        <f>[1]Verðlisti!A423</f>
        <v>Skíðagleraugu</v>
      </c>
      <c r="B250" t="str">
        <f>[1]Verðlisti!D423</f>
        <v>Fovea Mid/Fovea Mid Race Lens</v>
      </c>
      <c r="C250" t="str">
        <f>[1]Verðlisti!F423</f>
        <v>Clarity Highly Intense/Low Light Pink</v>
      </c>
      <c r="D250" s="22">
        <f>[1]Verðlisti!L423</f>
        <v>12490</v>
      </c>
      <c r="E250" s="1">
        <f t="shared" si="14"/>
        <v>9990</v>
      </c>
      <c r="F250" s="2" t="str">
        <f>[1]Verðlisti!AF423</f>
        <v>ONE</v>
      </c>
      <c r="G250" s="29"/>
      <c r="H250" s="2">
        <f>[1]Verðlisti!AG423</f>
        <v>0</v>
      </c>
      <c r="J250" s="2">
        <f>[1]Verðlisti!AH423</f>
        <v>0</v>
      </c>
      <c r="L250" s="2">
        <f>[1]Verðlisti!AI423</f>
        <v>0</v>
      </c>
      <c r="N250" s="2">
        <f>[1]Verðlisti!AJ423</f>
        <v>0</v>
      </c>
      <c r="P250" s="2">
        <f>[1]Verðlisti!AK423</f>
        <v>0</v>
      </c>
      <c r="R250" s="3">
        <f t="shared" si="15"/>
        <v>0</v>
      </c>
      <c r="S250" s="23">
        <f t="shared" si="16"/>
        <v>0</v>
      </c>
      <c r="U250" s="24" t="s">
        <v>14</v>
      </c>
      <c r="V250" s="26" t="s">
        <v>17</v>
      </c>
    </row>
    <row r="251" spans="1:22" x14ac:dyDescent="0.2">
      <c r="A251" t="str">
        <f>[1]Verðlisti!A424</f>
        <v>Skíðagleraugu</v>
      </c>
      <c r="B251" t="str">
        <f>[1]Verðlisti!D424</f>
        <v>Fovea Mid/Fovea Mid Race Lens</v>
      </c>
      <c r="C251" t="str">
        <f>[1]Verðlisti!F424</f>
        <v>Clarity Highly Intense/Artificial Light</v>
      </c>
      <c r="D251" s="22">
        <f>[1]Verðlisti!L424</f>
        <v>12490</v>
      </c>
      <c r="E251" s="1">
        <f t="shared" si="14"/>
        <v>9990</v>
      </c>
      <c r="F251" s="2" t="str">
        <f>[1]Verðlisti!AF424</f>
        <v>ONE</v>
      </c>
      <c r="G251" s="29"/>
      <c r="H251" s="2">
        <f>[1]Verðlisti!AG424</f>
        <v>0</v>
      </c>
      <c r="J251" s="2">
        <f>[1]Verðlisti!AH424</f>
        <v>0</v>
      </c>
      <c r="L251" s="2">
        <f>[1]Verðlisti!AI424</f>
        <v>0</v>
      </c>
      <c r="N251" s="2">
        <f>[1]Verðlisti!AJ424</f>
        <v>0</v>
      </c>
      <c r="P251" s="2">
        <f>[1]Verðlisti!AK424</f>
        <v>0</v>
      </c>
      <c r="R251" s="3">
        <f t="shared" si="15"/>
        <v>0</v>
      </c>
      <c r="S251" s="23">
        <f t="shared" si="16"/>
        <v>0</v>
      </c>
      <c r="U251" s="24" t="s">
        <v>14</v>
      </c>
      <c r="V251" s="26" t="s">
        <v>17</v>
      </c>
    </row>
    <row r="252" spans="1:22" x14ac:dyDescent="0.2">
      <c r="A252" t="str">
        <f>[1]Verðlisti!A425</f>
        <v>Skíðagleraugu</v>
      </c>
      <c r="B252" t="str">
        <f>[1]Verðlisti!D425</f>
        <v>Fovea Mid/Fovea Mid Race Lens</v>
      </c>
      <c r="C252" t="str">
        <f>[1]Verðlisti!F425</f>
        <v>Clarity Universal/Partly Cloudy Grey</v>
      </c>
      <c r="D252" s="22">
        <f>[1]Verðlisti!L425</f>
        <v>12490</v>
      </c>
      <c r="E252" s="1">
        <f t="shared" si="14"/>
        <v>9990</v>
      </c>
      <c r="F252" s="2" t="str">
        <f>[1]Verðlisti!AF425</f>
        <v>ONE</v>
      </c>
      <c r="G252" s="29"/>
      <c r="H252" s="2">
        <f>[1]Verðlisti!AG425</f>
        <v>0</v>
      </c>
      <c r="J252" s="2">
        <f>[1]Verðlisti!AH425</f>
        <v>0</v>
      </c>
      <c r="L252" s="2">
        <f>[1]Verðlisti!AI425</f>
        <v>0</v>
      </c>
      <c r="N252" s="2">
        <f>[1]Verðlisti!AJ425</f>
        <v>0</v>
      </c>
      <c r="P252" s="2">
        <f>[1]Verðlisti!AK425</f>
        <v>0</v>
      </c>
      <c r="R252" s="3">
        <f t="shared" si="15"/>
        <v>0</v>
      </c>
      <c r="S252" s="23">
        <f t="shared" si="16"/>
        <v>0</v>
      </c>
      <c r="U252" s="24" t="s">
        <v>14</v>
      </c>
      <c r="V252" s="26" t="s">
        <v>17</v>
      </c>
    </row>
    <row r="253" spans="1:22" x14ac:dyDescent="0.2">
      <c r="A253" t="str">
        <f>[1]Verðlisti!A426</f>
        <v>Skíðagleraugu</v>
      </c>
      <c r="B253" t="str">
        <f>[1]Verðlisti!D426</f>
        <v>Fovea Mid/Fovea Mid Race Lens</v>
      </c>
      <c r="C253" t="str">
        <f>[1]Verðlisti!F426</f>
        <v>Clarity Photochromic/Changing Sky Blue</v>
      </c>
      <c r="D253" s="22">
        <f>[1]Verðlisti!L426</f>
        <v>12490</v>
      </c>
      <c r="E253" s="1">
        <f t="shared" si="14"/>
        <v>9990</v>
      </c>
      <c r="F253" s="2" t="str">
        <f>[1]Verðlisti!AF426</f>
        <v>ONE</v>
      </c>
      <c r="G253" s="29"/>
      <c r="H253" s="2">
        <f>[1]Verðlisti!AG426</f>
        <v>0</v>
      </c>
      <c r="J253" s="2">
        <f>[1]Verðlisti!AH426</f>
        <v>0</v>
      </c>
      <c r="L253" s="2">
        <f>[1]Verðlisti!AI426</f>
        <v>0</v>
      </c>
      <c r="N253" s="2">
        <f>[1]Verðlisti!AJ426</f>
        <v>0</v>
      </c>
      <c r="P253" s="2">
        <f>[1]Verðlisti!AK426</f>
        <v>0</v>
      </c>
      <c r="R253" s="3">
        <f t="shared" si="15"/>
        <v>0</v>
      </c>
      <c r="S253" s="23">
        <f t="shared" si="16"/>
        <v>0</v>
      </c>
      <c r="U253" s="24" t="s">
        <v>14</v>
      </c>
      <c r="V253" s="26" t="s">
        <v>17</v>
      </c>
    </row>
    <row r="254" spans="1:22" x14ac:dyDescent="0.2">
      <c r="A254" t="str">
        <f>[1]Verðlisti!A427</f>
        <v>Skíðagleraugu</v>
      </c>
      <c r="B254" t="str">
        <f>[1]Verðlisti!D427</f>
        <v>Fovea Mid/Fovea Mid Race Lens</v>
      </c>
      <c r="C254" t="str">
        <f>[1]Verðlisti!F427</f>
        <v>Clear/No mirror</v>
      </c>
      <c r="D254" s="22">
        <f>[1]Verðlisti!L427</f>
        <v>12490</v>
      </c>
      <c r="E254" s="1">
        <f t="shared" si="14"/>
        <v>9990</v>
      </c>
      <c r="F254" s="2" t="str">
        <f>[1]Verðlisti!AF427</f>
        <v>ONE</v>
      </c>
      <c r="G254" s="29"/>
      <c r="H254" s="2">
        <f>[1]Verðlisti!AG427</f>
        <v>0</v>
      </c>
      <c r="J254" s="2">
        <f>[1]Verðlisti!AH427</f>
        <v>0</v>
      </c>
      <c r="L254" s="2">
        <f>[1]Verðlisti!AI427</f>
        <v>0</v>
      </c>
      <c r="N254" s="2">
        <f>[1]Verðlisti!AJ427</f>
        <v>0</v>
      </c>
      <c r="P254" s="2">
        <f>[1]Verðlisti!AK427</f>
        <v>0</v>
      </c>
      <c r="R254" s="3">
        <f t="shared" si="15"/>
        <v>0</v>
      </c>
      <c r="S254" s="23">
        <f t="shared" si="16"/>
        <v>0</v>
      </c>
      <c r="U254" s="24" t="s">
        <v>14</v>
      </c>
      <c r="V254" s="26" t="s">
        <v>17</v>
      </c>
    </row>
    <row r="255" spans="1:22" x14ac:dyDescent="0.2">
      <c r="A255" t="str">
        <f>[1]Verðlisti!A428</f>
        <v>Skíðagleraugu</v>
      </c>
      <c r="B255" t="str">
        <f>[1]Verðlisti!D428</f>
        <v>Retina/Retina Race Lens</v>
      </c>
      <c r="C255" t="str">
        <f>[1]Verðlisti!F428</f>
        <v>Clarity Intense/Sunny Gold</v>
      </c>
      <c r="D255" s="22">
        <f>[1]Verðlisti!L428</f>
        <v>10990</v>
      </c>
      <c r="E255" s="1">
        <f t="shared" si="14"/>
        <v>8990</v>
      </c>
      <c r="F255" s="2" t="str">
        <f>[1]Verðlisti!AF428</f>
        <v>ONE</v>
      </c>
      <c r="G255" s="29"/>
      <c r="H255" s="2">
        <f>[1]Verðlisti!AG428</f>
        <v>0</v>
      </c>
      <c r="J255" s="2">
        <f>[1]Verðlisti!AH428</f>
        <v>0</v>
      </c>
      <c r="L255" s="2">
        <f>[1]Verðlisti!AI428</f>
        <v>0</v>
      </c>
      <c r="N255" s="2">
        <f>[1]Verðlisti!AJ428</f>
        <v>0</v>
      </c>
      <c r="P255" s="2">
        <f>[1]Verðlisti!AK428</f>
        <v>0</v>
      </c>
      <c r="R255" s="3">
        <f t="shared" si="15"/>
        <v>0</v>
      </c>
      <c r="S255" s="23">
        <f t="shared" si="16"/>
        <v>0</v>
      </c>
      <c r="U255" s="24" t="s">
        <v>14</v>
      </c>
      <c r="V255" s="26" t="s">
        <v>17</v>
      </c>
    </row>
    <row r="256" spans="1:22" x14ac:dyDescent="0.2">
      <c r="A256" t="str">
        <f>[1]Verðlisti!A429</f>
        <v>Skíðagleraugu</v>
      </c>
      <c r="B256" t="str">
        <f>[1]Verðlisti!D429</f>
        <v>Retina/Retina Race Lens</v>
      </c>
      <c r="C256" t="str">
        <f>[1]Verðlisti!F429</f>
        <v>Clarity Intense/Partly Sunny Orange</v>
      </c>
      <c r="D256" s="22">
        <f>[1]Verðlisti!L429</f>
        <v>10990</v>
      </c>
      <c r="E256" s="1">
        <f t="shared" si="14"/>
        <v>8990</v>
      </c>
      <c r="F256" s="2" t="str">
        <f>[1]Verðlisti!AF429</f>
        <v>ONE</v>
      </c>
      <c r="G256" s="29"/>
      <c r="H256" s="2">
        <f>[1]Verðlisti!AG429</f>
        <v>0</v>
      </c>
      <c r="J256" s="2">
        <f>[1]Verðlisti!AH429</f>
        <v>0</v>
      </c>
      <c r="L256" s="2">
        <f>[1]Verðlisti!AI429</f>
        <v>0</v>
      </c>
      <c r="N256" s="2">
        <f>[1]Verðlisti!AJ429</f>
        <v>0</v>
      </c>
      <c r="P256" s="2">
        <f>[1]Verðlisti!AK429</f>
        <v>0</v>
      </c>
      <c r="R256" s="3">
        <f t="shared" si="15"/>
        <v>0</v>
      </c>
      <c r="S256" s="23">
        <f t="shared" si="16"/>
        <v>0</v>
      </c>
      <c r="U256" s="24" t="s">
        <v>14</v>
      </c>
      <c r="V256" s="26" t="s">
        <v>17</v>
      </c>
    </row>
    <row r="257" spans="1:22" x14ac:dyDescent="0.2">
      <c r="A257" t="str">
        <f>[1]Verðlisti!A430</f>
        <v>Skíðagleraugu</v>
      </c>
      <c r="B257" t="str">
        <f>[1]Verðlisti!D430</f>
        <v>Retina/Retina Race Lens</v>
      </c>
      <c r="C257" t="str">
        <f>[1]Verðlisti!F430</f>
        <v>Clarity Intense/Cloudy Coral</v>
      </c>
      <c r="D257" s="22">
        <f>[1]Verðlisti!L430</f>
        <v>10990</v>
      </c>
      <c r="E257" s="1">
        <f t="shared" si="14"/>
        <v>8990</v>
      </c>
      <c r="F257" s="2" t="str">
        <f>[1]Verðlisti!AF430</f>
        <v>ONE</v>
      </c>
      <c r="G257" s="29"/>
      <c r="H257" s="2">
        <f>[1]Verðlisti!AG430</f>
        <v>0</v>
      </c>
      <c r="J257" s="2">
        <f>[1]Verðlisti!AH430</f>
        <v>0</v>
      </c>
      <c r="L257" s="2">
        <f>[1]Verðlisti!AI430</f>
        <v>0</v>
      </c>
      <c r="N257" s="2">
        <f>[1]Verðlisti!AJ430</f>
        <v>0</v>
      </c>
      <c r="P257" s="2">
        <f>[1]Verðlisti!AK430</f>
        <v>0</v>
      </c>
      <c r="R257" s="3">
        <f t="shared" si="15"/>
        <v>0</v>
      </c>
      <c r="S257" s="23">
        <f t="shared" si="16"/>
        <v>0</v>
      </c>
      <c r="U257" s="24" t="s">
        <v>14</v>
      </c>
      <c r="V257" s="26" t="s">
        <v>17</v>
      </c>
    </row>
    <row r="258" spans="1:22" x14ac:dyDescent="0.2">
      <c r="A258" t="str">
        <f>[1]Verðlisti!A431</f>
        <v>Skíðagleraugu</v>
      </c>
      <c r="B258" t="str">
        <f>[1]Verðlisti!D431</f>
        <v>Retina/Retina Race Lens</v>
      </c>
      <c r="C258" t="str">
        <f>[1]Verðlisti!F431</f>
        <v>Clarity Highly Intense/Sunny Silver</v>
      </c>
      <c r="D258" s="22">
        <f>[1]Verðlisti!L431</f>
        <v>10990</v>
      </c>
      <c r="E258" s="1">
        <f t="shared" si="14"/>
        <v>8990</v>
      </c>
      <c r="F258" s="2" t="str">
        <f>[1]Verðlisti!AF431</f>
        <v>ONE</v>
      </c>
      <c r="G258" s="29"/>
      <c r="H258" s="2">
        <f>[1]Verðlisti!AG431</f>
        <v>0</v>
      </c>
      <c r="J258" s="2">
        <f>[1]Verðlisti!AH431</f>
        <v>0</v>
      </c>
      <c r="L258" s="2">
        <f>[1]Verðlisti!AI431</f>
        <v>0</v>
      </c>
      <c r="N258" s="2">
        <f>[1]Verðlisti!AJ431</f>
        <v>0</v>
      </c>
      <c r="P258" s="2">
        <f>[1]Verðlisti!AK431</f>
        <v>0</v>
      </c>
      <c r="R258" s="3">
        <f t="shared" si="15"/>
        <v>0</v>
      </c>
      <c r="S258" s="23">
        <f t="shared" si="16"/>
        <v>0</v>
      </c>
      <c r="U258" s="24" t="s">
        <v>14</v>
      </c>
      <c r="V258" s="26" t="s">
        <v>17</v>
      </c>
    </row>
    <row r="259" spans="1:22" x14ac:dyDescent="0.2">
      <c r="A259" t="str">
        <f>[1]Verðlisti!A432</f>
        <v>Skíðagleraugu</v>
      </c>
      <c r="B259" t="str">
        <f>[1]Verðlisti!D432</f>
        <v>Retina/Retina Race Lens</v>
      </c>
      <c r="C259" t="str">
        <f>[1]Verðlisti!F432</f>
        <v>Clarity Highly Intense/Partly Sunny Blue</v>
      </c>
      <c r="D259" s="22">
        <f>[1]Verðlisti!L432</f>
        <v>10990</v>
      </c>
      <c r="E259" s="1">
        <f t="shared" si="14"/>
        <v>8990</v>
      </c>
      <c r="F259" s="2" t="str">
        <f>[1]Verðlisti!AF432</f>
        <v>ONE</v>
      </c>
      <c r="G259" s="29"/>
      <c r="H259" s="2">
        <f>[1]Verðlisti!AG432</f>
        <v>0</v>
      </c>
      <c r="J259" s="2">
        <f>[1]Verðlisti!AH432</f>
        <v>0</v>
      </c>
      <c r="L259" s="2">
        <f>[1]Verðlisti!AI432</f>
        <v>0</v>
      </c>
      <c r="N259" s="2">
        <f>[1]Verðlisti!AJ432</f>
        <v>0</v>
      </c>
      <c r="P259" s="2">
        <f>[1]Verðlisti!AK432</f>
        <v>0</v>
      </c>
      <c r="R259" s="3">
        <f t="shared" si="15"/>
        <v>0</v>
      </c>
      <c r="S259" s="23">
        <f t="shared" si="16"/>
        <v>0</v>
      </c>
      <c r="U259" s="24" t="s">
        <v>14</v>
      </c>
      <c r="V259" s="26" t="s">
        <v>17</v>
      </c>
    </row>
    <row r="260" spans="1:22" x14ac:dyDescent="0.2">
      <c r="A260" t="str">
        <f>[1]Verðlisti!A433</f>
        <v>Skíðagleraugu</v>
      </c>
      <c r="B260" t="str">
        <f>[1]Verðlisti!D433</f>
        <v>Retina/Retina Race Lens</v>
      </c>
      <c r="C260" t="str">
        <f>[1]Verðlisti!F433</f>
        <v>Clarity Highly Intense/Cloudy Violet</v>
      </c>
      <c r="D260" s="22">
        <f>[1]Verðlisti!L433</f>
        <v>10990</v>
      </c>
      <c r="E260" s="1">
        <f t="shared" si="14"/>
        <v>8990</v>
      </c>
      <c r="F260" s="2" t="str">
        <f>[1]Verðlisti!AF433</f>
        <v>ONE</v>
      </c>
      <c r="G260" s="29"/>
      <c r="H260" s="2">
        <f>[1]Verðlisti!AG433</f>
        <v>0</v>
      </c>
      <c r="J260" s="2">
        <f>[1]Verðlisti!AH433</f>
        <v>0</v>
      </c>
      <c r="L260" s="2">
        <f>[1]Verðlisti!AI433</f>
        <v>0</v>
      </c>
      <c r="N260" s="2">
        <f>[1]Verðlisti!AJ433</f>
        <v>0</v>
      </c>
      <c r="P260" s="2">
        <f>[1]Verðlisti!AK433</f>
        <v>0</v>
      </c>
      <c r="R260" s="3">
        <f t="shared" si="15"/>
        <v>0</v>
      </c>
      <c r="S260" s="23">
        <f t="shared" si="16"/>
        <v>0</v>
      </c>
      <c r="U260" s="24" t="s">
        <v>14</v>
      </c>
      <c r="V260" s="26" t="s">
        <v>17</v>
      </c>
    </row>
    <row r="261" spans="1:22" x14ac:dyDescent="0.2">
      <c r="A261" t="str">
        <f>[1]Verðlisti!A434</f>
        <v>Skíðagleraugu</v>
      </c>
      <c r="B261" t="str">
        <f>[1]Verðlisti!D434</f>
        <v>Retina/Retina Race Lens</v>
      </c>
      <c r="C261" t="str">
        <f>[1]Verðlisti!F434</f>
        <v>Clarity Highly Intense/Low Light Pink</v>
      </c>
      <c r="D261" s="22">
        <f>[1]Verðlisti!L434</f>
        <v>10990</v>
      </c>
      <c r="E261" s="1">
        <f t="shared" si="14"/>
        <v>8990</v>
      </c>
      <c r="F261" s="2" t="str">
        <f>[1]Verðlisti!AF434</f>
        <v>ONE</v>
      </c>
      <c r="G261" s="29"/>
      <c r="H261" s="2">
        <f>[1]Verðlisti!AG434</f>
        <v>0</v>
      </c>
      <c r="J261" s="2">
        <f>[1]Verðlisti!AH434</f>
        <v>0</v>
      </c>
      <c r="L261" s="2">
        <f>[1]Verðlisti!AI434</f>
        <v>0</v>
      </c>
      <c r="N261" s="2">
        <f>[1]Verðlisti!AJ434</f>
        <v>0</v>
      </c>
      <c r="P261" s="2">
        <f>[1]Verðlisti!AK434</f>
        <v>0</v>
      </c>
      <c r="R261" s="3">
        <f t="shared" si="15"/>
        <v>0</v>
      </c>
      <c r="S261" s="23">
        <f t="shared" si="16"/>
        <v>0</v>
      </c>
      <c r="U261" s="24" t="s">
        <v>14</v>
      </c>
      <c r="V261" s="26" t="s">
        <v>17</v>
      </c>
    </row>
    <row r="262" spans="1:22" x14ac:dyDescent="0.2">
      <c r="A262" t="str">
        <f>[1]Verðlisti!A435</f>
        <v>Skíðagleraugu</v>
      </c>
      <c r="B262" t="str">
        <f>[1]Verðlisti!D435</f>
        <v>Retina/Retina Race Lens</v>
      </c>
      <c r="C262" t="str">
        <f>[1]Verðlisti!F435</f>
        <v>Clarity Highly Intense/Artificial Light</v>
      </c>
      <c r="D262" s="22">
        <f>[1]Verðlisti!L435</f>
        <v>10990</v>
      </c>
      <c r="E262" s="1">
        <f t="shared" si="14"/>
        <v>8990</v>
      </c>
      <c r="F262" s="2" t="str">
        <f>[1]Verðlisti!AF435</f>
        <v>ONE</v>
      </c>
      <c r="G262" s="29"/>
      <c r="H262" s="2">
        <f>[1]Verðlisti!AG435</f>
        <v>0</v>
      </c>
      <c r="J262" s="2">
        <f>[1]Verðlisti!AH435</f>
        <v>0</v>
      </c>
      <c r="L262" s="2">
        <f>[1]Verðlisti!AI435</f>
        <v>0</v>
      </c>
      <c r="N262" s="2">
        <f>[1]Verðlisti!AJ435</f>
        <v>0</v>
      </c>
      <c r="P262" s="2">
        <f>[1]Verðlisti!AK435</f>
        <v>0</v>
      </c>
      <c r="R262" s="3">
        <f t="shared" si="15"/>
        <v>0</v>
      </c>
      <c r="S262" s="23">
        <f t="shared" si="16"/>
        <v>0</v>
      </c>
      <c r="U262" s="24" t="s">
        <v>14</v>
      </c>
      <c r="V262" s="26" t="s">
        <v>17</v>
      </c>
    </row>
    <row r="263" spans="1:22" x14ac:dyDescent="0.2">
      <c r="A263" t="str">
        <f>[1]Verðlisti!A436</f>
        <v>Skíðagleraugu</v>
      </c>
      <c r="B263" t="str">
        <f>[1]Verðlisti!D436</f>
        <v>Retina/Retina Race Lens</v>
      </c>
      <c r="C263" t="str">
        <f>[1]Verðlisti!F436</f>
        <v>Clarity Universal/Partly Cloudy Grey</v>
      </c>
      <c r="D263" s="22">
        <f>[1]Verðlisti!L436</f>
        <v>10990</v>
      </c>
      <c r="E263" s="1">
        <f t="shared" si="14"/>
        <v>8990</v>
      </c>
      <c r="F263" s="2" t="str">
        <f>[1]Verðlisti!AF436</f>
        <v>ONE</v>
      </c>
      <c r="G263" s="29"/>
      <c r="H263" s="2">
        <f>[1]Verðlisti!AG436</f>
        <v>0</v>
      </c>
      <c r="J263" s="2">
        <f>[1]Verðlisti!AH436</f>
        <v>0</v>
      </c>
      <c r="L263" s="2">
        <f>[1]Verðlisti!AI436</f>
        <v>0</v>
      </c>
      <c r="N263" s="2">
        <f>[1]Verðlisti!AJ436</f>
        <v>0</v>
      </c>
      <c r="P263" s="2">
        <f>[1]Verðlisti!AK436</f>
        <v>0</v>
      </c>
      <c r="R263" s="3">
        <f t="shared" si="15"/>
        <v>0</v>
      </c>
      <c r="S263" s="23">
        <f t="shared" si="16"/>
        <v>0</v>
      </c>
      <c r="U263" s="24" t="s">
        <v>14</v>
      </c>
      <c r="V263" s="26" t="s">
        <v>17</v>
      </c>
    </row>
    <row r="264" spans="1:22" x14ac:dyDescent="0.2">
      <c r="A264" t="str">
        <f>[1]Verðlisti!A437</f>
        <v>Skíðagleraugu</v>
      </c>
      <c r="B264" t="str">
        <f>[1]Verðlisti!D437</f>
        <v>Retina/Retina Race Lens</v>
      </c>
      <c r="C264" t="str">
        <f>[1]Verðlisti!F437</f>
        <v>Clear/No mirror</v>
      </c>
      <c r="D264" s="22">
        <f>[1]Verðlisti!L437</f>
        <v>10990</v>
      </c>
      <c r="E264" s="1">
        <f t="shared" si="14"/>
        <v>8990</v>
      </c>
      <c r="F264" s="2" t="str">
        <f>[1]Verðlisti!AF437</f>
        <v>ONE</v>
      </c>
      <c r="G264" s="29"/>
      <c r="H264" s="2">
        <f>[1]Verðlisti!AG437</f>
        <v>0</v>
      </c>
      <c r="J264" s="2">
        <f>[1]Verðlisti!AH437</f>
        <v>0</v>
      </c>
      <c r="L264" s="2">
        <f>[1]Verðlisti!AI437</f>
        <v>0</v>
      </c>
      <c r="N264" s="2">
        <f>[1]Verðlisti!AJ437</f>
        <v>0</v>
      </c>
      <c r="P264" s="2">
        <f>[1]Verðlisti!AK437</f>
        <v>0</v>
      </c>
      <c r="R264" s="3">
        <f t="shared" si="15"/>
        <v>0</v>
      </c>
      <c r="S264" s="23">
        <f t="shared" si="16"/>
        <v>0</v>
      </c>
      <c r="U264" s="24" t="s">
        <v>14</v>
      </c>
      <c r="V264" s="26" t="s">
        <v>17</v>
      </c>
    </row>
    <row r="265" spans="1:22" x14ac:dyDescent="0.2">
      <c r="A265" t="str">
        <f>[1]Verðlisti!A438</f>
        <v>Skíðagleraugu</v>
      </c>
      <c r="B265" t="str">
        <f>[1]Verðlisti!D438</f>
        <v>Retina Mid/Retina Mid Race Lens</v>
      </c>
      <c r="C265" t="str">
        <f>[1]Verðlisti!F438</f>
        <v>Clarity Intense/Sunny Gold</v>
      </c>
      <c r="D265" s="22">
        <f>[1]Verðlisti!L438</f>
        <v>9490</v>
      </c>
      <c r="E265" s="1">
        <f t="shared" si="14"/>
        <v>7990</v>
      </c>
      <c r="F265" s="2" t="str">
        <f>[1]Verðlisti!AF438</f>
        <v>ONE</v>
      </c>
      <c r="G265" s="29"/>
      <c r="H265" s="2">
        <f>[1]Verðlisti!AG438</f>
        <v>0</v>
      </c>
      <c r="J265" s="2">
        <f>[1]Verðlisti!AH438</f>
        <v>0</v>
      </c>
      <c r="L265" s="2">
        <f>[1]Verðlisti!AI438</f>
        <v>0</v>
      </c>
      <c r="N265" s="2">
        <f>[1]Verðlisti!AJ438</f>
        <v>0</v>
      </c>
      <c r="P265" s="2">
        <f>[1]Verðlisti!AK438</f>
        <v>0</v>
      </c>
      <c r="R265" s="3">
        <f t="shared" si="15"/>
        <v>0</v>
      </c>
      <c r="S265" s="23">
        <f t="shared" si="16"/>
        <v>0</v>
      </c>
      <c r="U265" s="24" t="s">
        <v>14</v>
      </c>
      <c r="V265" s="26" t="s">
        <v>17</v>
      </c>
    </row>
    <row r="266" spans="1:22" x14ac:dyDescent="0.2">
      <c r="A266" t="str">
        <f>[1]Verðlisti!A439</f>
        <v>Skíðagleraugu</v>
      </c>
      <c r="B266" t="str">
        <f>[1]Verðlisti!D439</f>
        <v>Retina Mid/Retina Mid Race Lens</v>
      </c>
      <c r="C266" t="str">
        <f>[1]Verðlisti!F439</f>
        <v>Clarity Intense/Partly Sunny Orange</v>
      </c>
      <c r="D266" s="22">
        <f>[1]Verðlisti!L439</f>
        <v>9490</v>
      </c>
      <c r="E266" s="1">
        <f t="shared" si="14"/>
        <v>7990</v>
      </c>
      <c r="F266" s="2" t="str">
        <f>[1]Verðlisti!AF439</f>
        <v>ONE</v>
      </c>
      <c r="G266" s="29"/>
      <c r="H266" s="2">
        <f>[1]Verðlisti!AG439</f>
        <v>0</v>
      </c>
      <c r="J266" s="2">
        <f>[1]Verðlisti!AH439</f>
        <v>0</v>
      </c>
      <c r="L266" s="2">
        <f>[1]Verðlisti!AI439</f>
        <v>0</v>
      </c>
      <c r="N266" s="2">
        <f>[1]Verðlisti!AJ439</f>
        <v>0</v>
      </c>
      <c r="P266" s="2">
        <f>[1]Verðlisti!AK439</f>
        <v>0</v>
      </c>
      <c r="R266" s="3">
        <f t="shared" si="15"/>
        <v>0</v>
      </c>
      <c r="S266" s="23">
        <f t="shared" si="16"/>
        <v>0</v>
      </c>
      <c r="U266" s="24" t="s">
        <v>14</v>
      </c>
      <c r="V266" s="26" t="s">
        <v>17</v>
      </c>
    </row>
    <row r="267" spans="1:22" x14ac:dyDescent="0.2">
      <c r="A267" t="str">
        <f>[1]Verðlisti!A440</f>
        <v>Skíðagleraugu</v>
      </c>
      <c r="B267" t="str">
        <f>[1]Verðlisti!D440</f>
        <v>Retina Mid/Retina Mid Race Lens</v>
      </c>
      <c r="C267" t="str">
        <f>[1]Verðlisti!F440</f>
        <v>Clarity Intense/Cloudy Coral</v>
      </c>
      <c r="D267" s="22">
        <f>[1]Verðlisti!L440</f>
        <v>9490</v>
      </c>
      <c r="E267" s="1">
        <f t="shared" si="14"/>
        <v>7990</v>
      </c>
      <c r="F267" s="2" t="str">
        <f>[1]Verðlisti!AF440</f>
        <v>ONE</v>
      </c>
      <c r="G267" s="29"/>
      <c r="H267" s="2">
        <f>[1]Verðlisti!AG440</f>
        <v>0</v>
      </c>
      <c r="J267" s="2">
        <f>[1]Verðlisti!AH440</f>
        <v>0</v>
      </c>
      <c r="L267" s="2">
        <f>[1]Verðlisti!AI440</f>
        <v>0</v>
      </c>
      <c r="N267" s="2">
        <f>[1]Verðlisti!AJ440</f>
        <v>0</v>
      </c>
      <c r="P267" s="2">
        <f>[1]Verðlisti!AK440</f>
        <v>0</v>
      </c>
      <c r="R267" s="3">
        <f t="shared" si="15"/>
        <v>0</v>
      </c>
      <c r="S267" s="23">
        <f t="shared" si="16"/>
        <v>0</v>
      </c>
      <c r="U267" s="24" t="s">
        <v>14</v>
      </c>
      <c r="V267" s="26" t="s">
        <v>17</v>
      </c>
    </row>
    <row r="268" spans="1:22" x14ac:dyDescent="0.2">
      <c r="A268" t="str">
        <f>[1]Verðlisti!A441</f>
        <v>Skíðagleraugu</v>
      </c>
      <c r="B268" t="str">
        <f>[1]Verðlisti!D441</f>
        <v>Retina Mid/Retina Mid Race Lens</v>
      </c>
      <c r="C268" t="str">
        <f>[1]Verðlisti!F441</f>
        <v>Clarity Highly Intense/Sunny Silver</v>
      </c>
      <c r="D268" s="22">
        <f>[1]Verðlisti!L441</f>
        <v>9490</v>
      </c>
      <c r="E268" s="1">
        <f t="shared" si="14"/>
        <v>7990</v>
      </c>
      <c r="F268" s="2" t="str">
        <f>[1]Verðlisti!AF441</f>
        <v>ONE</v>
      </c>
      <c r="G268" s="29"/>
      <c r="H268" s="2">
        <f>[1]Verðlisti!AG441</f>
        <v>0</v>
      </c>
      <c r="J268" s="2">
        <f>[1]Verðlisti!AH441</f>
        <v>0</v>
      </c>
      <c r="L268" s="2">
        <f>[1]Verðlisti!AI441</f>
        <v>0</v>
      </c>
      <c r="N268" s="2">
        <f>[1]Verðlisti!AJ441</f>
        <v>0</v>
      </c>
      <c r="P268" s="2">
        <f>[1]Verðlisti!AK441</f>
        <v>0</v>
      </c>
      <c r="R268" s="3">
        <f t="shared" si="15"/>
        <v>0</v>
      </c>
      <c r="S268" s="23">
        <f t="shared" si="16"/>
        <v>0</v>
      </c>
      <c r="U268" s="24" t="s">
        <v>14</v>
      </c>
      <c r="V268" s="26" t="s">
        <v>17</v>
      </c>
    </row>
    <row r="269" spans="1:22" x14ac:dyDescent="0.2">
      <c r="A269" t="str">
        <f>[1]Verðlisti!A442</f>
        <v>Skíðagleraugu</v>
      </c>
      <c r="B269" t="str">
        <f>[1]Verðlisti!D442</f>
        <v>Retina Mid/Retina Mid Race Lens</v>
      </c>
      <c r="C269" t="str">
        <f>[1]Verðlisti!F442</f>
        <v>Clarity Highly Intense/Partly Sunny Blue</v>
      </c>
      <c r="D269" s="22">
        <f>[1]Verðlisti!L442</f>
        <v>9490</v>
      </c>
      <c r="E269" s="1">
        <f t="shared" si="14"/>
        <v>7990</v>
      </c>
      <c r="F269" s="2" t="str">
        <f>[1]Verðlisti!AF442</f>
        <v>ONE</v>
      </c>
      <c r="G269" s="29"/>
      <c r="H269" s="2">
        <f>[1]Verðlisti!AG442</f>
        <v>0</v>
      </c>
      <c r="J269" s="2">
        <f>[1]Verðlisti!AH442</f>
        <v>0</v>
      </c>
      <c r="L269" s="2">
        <f>[1]Verðlisti!AI442</f>
        <v>0</v>
      </c>
      <c r="N269" s="2">
        <f>[1]Verðlisti!AJ442</f>
        <v>0</v>
      </c>
      <c r="P269" s="2">
        <f>[1]Verðlisti!AK442</f>
        <v>0</v>
      </c>
      <c r="R269" s="3">
        <f t="shared" si="15"/>
        <v>0</v>
      </c>
      <c r="S269" s="23">
        <f t="shared" si="16"/>
        <v>0</v>
      </c>
      <c r="U269" s="24" t="s">
        <v>14</v>
      </c>
      <c r="V269" s="26" t="s">
        <v>17</v>
      </c>
    </row>
    <row r="270" spans="1:22" x14ac:dyDescent="0.2">
      <c r="A270" t="str">
        <f>[1]Verðlisti!A443</f>
        <v>Skíðagleraugu</v>
      </c>
      <c r="B270" t="str">
        <f>[1]Verðlisti!D443</f>
        <v>Retina Mid/Retina Mid Race Lens</v>
      </c>
      <c r="C270" t="str">
        <f>[1]Verðlisti!F443</f>
        <v>Clarity Highly Intense/Cloudy Violet</v>
      </c>
      <c r="D270" s="22">
        <f>[1]Verðlisti!L443</f>
        <v>9490</v>
      </c>
      <c r="E270" s="1">
        <f t="shared" si="14"/>
        <v>7990</v>
      </c>
      <c r="F270" s="2" t="str">
        <f>[1]Verðlisti!AF443</f>
        <v>ONE</v>
      </c>
      <c r="G270" s="29"/>
      <c r="H270" s="2">
        <f>[1]Verðlisti!AG443</f>
        <v>0</v>
      </c>
      <c r="J270" s="2">
        <f>[1]Verðlisti!AH443</f>
        <v>0</v>
      </c>
      <c r="L270" s="2">
        <f>[1]Verðlisti!AI443</f>
        <v>0</v>
      </c>
      <c r="N270" s="2">
        <f>[1]Verðlisti!AJ443</f>
        <v>0</v>
      </c>
      <c r="P270" s="2">
        <f>[1]Verðlisti!AK443</f>
        <v>0</v>
      </c>
      <c r="R270" s="3">
        <f t="shared" si="15"/>
        <v>0</v>
      </c>
      <c r="S270" s="23">
        <f t="shared" si="16"/>
        <v>0</v>
      </c>
      <c r="U270" s="24" t="s">
        <v>14</v>
      </c>
      <c r="V270" s="26" t="s">
        <v>17</v>
      </c>
    </row>
    <row r="271" spans="1:22" x14ac:dyDescent="0.2">
      <c r="A271" t="str">
        <f>[1]Verðlisti!A444</f>
        <v>Skíðagleraugu</v>
      </c>
      <c r="B271" t="str">
        <f>[1]Verðlisti!D444</f>
        <v>Retina Mid/Retina Mid Race Lens</v>
      </c>
      <c r="C271" t="str">
        <f>[1]Verðlisti!F444</f>
        <v>Clarity Highly Intense/Low Light Pink</v>
      </c>
      <c r="D271" s="22">
        <f>[1]Verðlisti!L444</f>
        <v>9490</v>
      </c>
      <c r="E271" s="1">
        <f t="shared" si="14"/>
        <v>7990</v>
      </c>
      <c r="F271" s="2" t="str">
        <f>[1]Verðlisti!AF444</f>
        <v>ONE</v>
      </c>
      <c r="G271" s="29"/>
      <c r="H271" s="2">
        <f>[1]Verðlisti!AG444</f>
        <v>0</v>
      </c>
      <c r="J271" s="2">
        <f>[1]Verðlisti!AH444</f>
        <v>0</v>
      </c>
      <c r="L271" s="2">
        <f>[1]Verðlisti!AI444</f>
        <v>0</v>
      </c>
      <c r="N271" s="2">
        <f>[1]Verðlisti!AJ444</f>
        <v>0</v>
      </c>
      <c r="P271" s="2">
        <f>[1]Verðlisti!AK444</f>
        <v>0</v>
      </c>
      <c r="R271" s="3">
        <f t="shared" si="15"/>
        <v>0</v>
      </c>
      <c r="S271" s="23">
        <f t="shared" si="16"/>
        <v>0</v>
      </c>
      <c r="U271" s="24" t="s">
        <v>14</v>
      </c>
      <c r="V271" s="26" t="s">
        <v>17</v>
      </c>
    </row>
    <row r="272" spans="1:22" x14ac:dyDescent="0.2">
      <c r="A272" t="str">
        <f>[1]Verðlisti!A445</f>
        <v>Skíðagleraugu</v>
      </c>
      <c r="B272" t="str">
        <f>[1]Verðlisti!D445</f>
        <v>Retina Mid/Retina Mid Race Lens</v>
      </c>
      <c r="C272" t="str">
        <f>[1]Verðlisti!F445</f>
        <v>Clarity Highly Intense/Artificial Light</v>
      </c>
      <c r="D272" s="22">
        <f>[1]Verðlisti!L445</f>
        <v>9490</v>
      </c>
      <c r="E272" s="1">
        <f t="shared" si="14"/>
        <v>7990</v>
      </c>
      <c r="F272" s="2" t="str">
        <f>[1]Verðlisti!AF445</f>
        <v>ONE</v>
      </c>
      <c r="G272" s="29"/>
      <c r="H272" s="2">
        <f>[1]Verðlisti!AG445</f>
        <v>0</v>
      </c>
      <c r="J272" s="2">
        <f>[1]Verðlisti!AH445</f>
        <v>0</v>
      </c>
      <c r="L272" s="2">
        <f>[1]Verðlisti!AI445</f>
        <v>0</v>
      </c>
      <c r="N272" s="2">
        <f>[1]Verðlisti!AJ445</f>
        <v>0</v>
      </c>
      <c r="P272" s="2">
        <f>[1]Verðlisti!AK445</f>
        <v>0</v>
      </c>
      <c r="R272" s="3">
        <f t="shared" si="15"/>
        <v>0</v>
      </c>
      <c r="S272" s="23">
        <f t="shared" si="16"/>
        <v>0</v>
      </c>
      <c r="U272" s="24" t="s">
        <v>14</v>
      </c>
      <c r="V272" s="26" t="s">
        <v>17</v>
      </c>
    </row>
    <row r="273" spans="1:22" x14ac:dyDescent="0.2">
      <c r="A273" t="str">
        <f>[1]Verðlisti!A446</f>
        <v>Skíðagleraugu</v>
      </c>
      <c r="B273" t="str">
        <f>[1]Verðlisti!D446</f>
        <v>Retina Mid/Retina Mid Race Lens</v>
      </c>
      <c r="C273" t="str">
        <f>[1]Verðlisti!F446</f>
        <v>Clarity Universal/Partly Cloudy Grey</v>
      </c>
      <c r="D273" s="22">
        <f>[1]Verðlisti!L446</f>
        <v>9490</v>
      </c>
      <c r="E273" s="1">
        <f t="shared" si="14"/>
        <v>7990</v>
      </c>
      <c r="F273" s="2" t="str">
        <f>[1]Verðlisti!AF446</f>
        <v>ONE</v>
      </c>
      <c r="G273" s="29"/>
      <c r="H273" s="2">
        <f>[1]Verðlisti!AG446</f>
        <v>0</v>
      </c>
      <c r="J273" s="2">
        <f>[1]Verðlisti!AH446</f>
        <v>0</v>
      </c>
      <c r="L273" s="2">
        <f>[1]Verðlisti!AI446</f>
        <v>0</v>
      </c>
      <c r="N273" s="2">
        <f>[1]Verðlisti!AJ446</f>
        <v>0</v>
      </c>
      <c r="P273" s="2">
        <f>[1]Verðlisti!AK446</f>
        <v>0</v>
      </c>
      <c r="R273" s="3">
        <f t="shared" si="15"/>
        <v>0</v>
      </c>
      <c r="S273" s="23">
        <f t="shared" si="16"/>
        <v>0</v>
      </c>
      <c r="U273" s="24" t="s">
        <v>14</v>
      </c>
      <c r="V273" s="26" t="s">
        <v>17</v>
      </c>
    </row>
    <row r="274" spans="1:22" x14ac:dyDescent="0.2">
      <c r="A274" t="str">
        <f>[1]Verðlisti!A651</f>
        <v>Hlífar og brynjur</v>
      </c>
      <c r="B274" t="str">
        <f>[1]Verðlisti!D651</f>
        <v>VPD System Back</v>
      </c>
      <c r="C274" t="str">
        <f>[1]Verðlisti!F651</f>
        <v>Uranium Black</v>
      </c>
      <c r="D274" s="22">
        <f>[1]Verðlisti!L651</f>
        <v>27990</v>
      </c>
      <c r="E274" s="1">
        <f t="shared" ref="E274" si="17">CEILING(D274*(1-IF(V274="D_RACE",PREDISC,PREDISC2)),1000)-10</f>
        <v>20990</v>
      </c>
      <c r="F274" s="2" t="str">
        <f>[1]Verðlisti!AF651</f>
        <v>XSM</v>
      </c>
      <c r="G274" s="29"/>
      <c r="H274" s="2" t="str">
        <f>[1]Verðlisti!AG651</f>
        <v>SML</v>
      </c>
      <c r="I274" s="29"/>
      <c r="J274" s="2" t="str">
        <f>[1]Verðlisti!AH651</f>
        <v>MED</v>
      </c>
      <c r="K274" s="29"/>
      <c r="L274" s="2" t="str">
        <f>[1]Verðlisti!AI651</f>
        <v>LRG</v>
      </c>
      <c r="M274" s="29"/>
      <c r="N274" s="2">
        <f>[1]Verðlisti!AJ651</f>
        <v>0</v>
      </c>
      <c r="P274" s="2">
        <f>[1]Verðlisti!AK651</f>
        <v>0</v>
      </c>
      <c r="R274" s="3">
        <f>G274+I274+K274+M274+O274+Q274</f>
        <v>0</v>
      </c>
      <c r="S274" s="23">
        <f>R274*E274</f>
        <v>0</v>
      </c>
      <c r="U274" s="24" t="s">
        <v>14</v>
      </c>
      <c r="V274" s="26" t="s">
        <v>17</v>
      </c>
    </row>
    <row r="275" spans="1:22" x14ac:dyDescent="0.2">
      <c r="A275" t="str">
        <f>[1]Verðlisti!A720</f>
        <v>Hlífar og brynjur</v>
      </c>
      <c r="B275" t="str">
        <f>[1]Verðlisti!D720</f>
        <v>VPD Air Back</v>
      </c>
      <c r="C275" t="str">
        <f>[1]Verðlisti!F720</f>
        <v>Uranium Black</v>
      </c>
      <c r="D275" s="22">
        <f>[1]Verðlisti!L720</f>
        <v>18990</v>
      </c>
      <c r="E275" s="1">
        <f t="shared" ref="E275" si="18">CEILING(D275*(1-IF(V275="D_RACE",PREDISC,PREDISC2)),1000)-10</f>
        <v>14990</v>
      </c>
      <c r="F275" s="2" t="str">
        <f>[1]Verðlisti!AF720</f>
        <v>SML</v>
      </c>
      <c r="G275" s="29"/>
      <c r="H275" s="2" t="str">
        <f>[1]Verðlisti!AG720</f>
        <v>MED</v>
      </c>
      <c r="I275" s="29"/>
      <c r="J275" s="2" t="str">
        <f>[1]Verðlisti!AH720</f>
        <v>LRG</v>
      </c>
      <c r="K275" s="29"/>
      <c r="L275" s="2">
        <f>[1]Verðlisti!AI720</f>
        <v>0</v>
      </c>
      <c r="N275" s="2">
        <f>[1]Verðlisti!AJ720</f>
        <v>0</v>
      </c>
      <c r="P275" s="2">
        <f>[1]Verðlisti!AK720</f>
        <v>0</v>
      </c>
      <c r="R275" s="3">
        <f>G275+I275+K275+M275+O275+Q275</f>
        <v>0</v>
      </c>
      <c r="S275" s="23">
        <f>R275*E275</f>
        <v>0</v>
      </c>
      <c r="U275" s="24" t="s">
        <v>14</v>
      </c>
      <c r="V275" s="26" t="s">
        <v>17</v>
      </c>
    </row>
    <row r="276" spans="1:22" x14ac:dyDescent="0.2">
      <c r="A276" t="str">
        <f>[1]Verðlisti!A789</f>
        <v>Töskur</v>
      </c>
      <c r="B276" t="str">
        <f>[1]Verðlisti!D789</f>
        <v>Dimension Avalanche Backpack</v>
      </c>
      <c r="C276" t="str">
        <f>[1]Verðlisti!F789</f>
        <v>Uranium Black</v>
      </c>
      <c r="D276" s="22">
        <f>[1]Verðlisti!L789</f>
        <v>201490</v>
      </c>
      <c r="E276" s="1">
        <f t="shared" ref="E276:E296" si="19">CEILING(D276*(1-IF(V276="D_RACE",PREDISC,PREDISC2)),1000)-10</f>
        <v>161990</v>
      </c>
      <c r="F276" s="2" t="str">
        <f>[1]Verðlisti!AF789</f>
        <v>ONE</v>
      </c>
      <c r="G276" s="29"/>
      <c r="H276" s="2">
        <f>[1]Verðlisti!AG789</f>
        <v>0</v>
      </c>
      <c r="J276" s="2">
        <f>[1]Verðlisti!AH789</f>
        <v>0</v>
      </c>
      <c r="L276" s="2">
        <f>[1]Verðlisti!AI789</f>
        <v>0</v>
      </c>
      <c r="N276" s="2">
        <f>[1]Verðlisti!AJ789</f>
        <v>0</v>
      </c>
      <c r="P276" s="2">
        <f>[1]Verðlisti!AK789</f>
        <v>0</v>
      </c>
      <c r="R276" s="3">
        <f t="shared" ref="R276:R290" si="20">G276+I276+K276+M276+O276+Q276</f>
        <v>0</v>
      </c>
      <c r="S276" s="23">
        <f t="shared" ref="S276:S290" si="21">R276*E276</f>
        <v>0</v>
      </c>
      <c r="U276" s="24" t="s">
        <v>14</v>
      </c>
    </row>
    <row r="277" spans="1:22" x14ac:dyDescent="0.2">
      <c r="A277" t="str">
        <f>[1]Verðlisti!A790</f>
        <v>Töskur</v>
      </c>
      <c r="B277" t="str">
        <f>[1]Verðlisti!D790</f>
        <v>Dimension Avalanche Backpack</v>
      </c>
      <c r="C277" t="str">
        <f>[1]Verðlisti!F790</f>
        <v>Fluorescent Orange</v>
      </c>
      <c r="D277" s="22">
        <f>[1]Verðlisti!L790</f>
        <v>201490</v>
      </c>
      <c r="E277" s="1">
        <f t="shared" si="19"/>
        <v>161990</v>
      </c>
      <c r="F277" s="2" t="str">
        <f>[1]Verðlisti!AF790</f>
        <v>ONE</v>
      </c>
      <c r="G277" s="29"/>
      <c r="H277" s="2">
        <f>[1]Verðlisti!AG790</f>
        <v>0</v>
      </c>
      <c r="J277" s="2">
        <f>[1]Verðlisti!AH790</f>
        <v>0</v>
      </c>
      <c r="L277" s="2">
        <f>[1]Verðlisti!AI790</f>
        <v>0</v>
      </c>
      <c r="N277" s="2">
        <f>[1]Verðlisti!AJ790</f>
        <v>0</v>
      </c>
      <c r="P277" s="2">
        <f>[1]Verðlisti!AK790</f>
        <v>0</v>
      </c>
      <c r="R277" s="3">
        <f t="shared" si="20"/>
        <v>0</v>
      </c>
      <c r="S277" s="23">
        <f t="shared" si="21"/>
        <v>0</v>
      </c>
      <c r="U277" s="24" t="s">
        <v>14</v>
      </c>
    </row>
    <row r="278" spans="1:22" x14ac:dyDescent="0.2">
      <c r="A278" t="str">
        <f>[1]Verðlisti!A791</f>
        <v>Töskur</v>
      </c>
      <c r="B278" t="str">
        <f>[1]Verðlisti!D791</f>
        <v>Dimension VPD Backpack</v>
      </c>
      <c r="C278" t="str">
        <f>[1]Verðlisti!F791</f>
        <v>Uranium Black</v>
      </c>
      <c r="D278" s="22">
        <f>[1]Verðlisti!L791</f>
        <v>30990</v>
      </c>
      <c r="E278" s="1">
        <f t="shared" si="19"/>
        <v>24990</v>
      </c>
      <c r="F278" s="2" t="str">
        <f>[1]Verðlisti!AF791</f>
        <v>ONE</v>
      </c>
      <c r="G278" s="29"/>
      <c r="H278" s="2">
        <f>[1]Verðlisti!AG791</f>
        <v>0</v>
      </c>
      <c r="J278" s="2">
        <f>[1]Verðlisti!AH791</f>
        <v>0</v>
      </c>
      <c r="L278" s="2">
        <f>[1]Verðlisti!AI791</f>
        <v>0</v>
      </c>
      <c r="N278" s="2">
        <f>[1]Verðlisti!AJ791</f>
        <v>0</v>
      </c>
      <c r="P278" s="2">
        <f>[1]Verðlisti!AK791</f>
        <v>0</v>
      </c>
      <c r="R278" s="3">
        <f t="shared" si="20"/>
        <v>0</v>
      </c>
      <c r="S278" s="23">
        <f t="shared" si="21"/>
        <v>0</v>
      </c>
      <c r="U278" s="24" t="s">
        <v>14</v>
      </c>
    </row>
    <row r="279" spans="1:22" x14ac:dyDescent="0.2">
      <c r="A279" t="str">
        <f>[1]Verðlisti!A792</f>
        <v>Töskur</v>
      </c>
      <c r="B279" t="str">
        <f>[1]Verðlisti!D792</f>
        <v>Dimension VPD Backpack</v>
      </c>
      <c r="C279" t="str">
        <f>[1]Verðlisti!F792</f>
        <v>Hydrogen White</v>
      </c>
      <c r="D279" s="22">
        <f>[1]Verðlisti!L792</f>
        <v>30990</v>
      </c>
      <c r="E279" s="1">
        <f t="shared" si="19"/>
        <v>24990</v>
      </c>
      <c r="F279" s="2" t="str">
        <f>[1]Verðlisti!AF792</f>
        <v>ONE</v>
      </c>
      <c r="G279" s="29"/>
      <c r="H279" s="2">
        <f>[1]Verðlisti!AG792</f>
        <v>0</v>
      </c>
      <c r="J279" s="2">
        <f>[1]Verðlisti!AH792</f>
        <v>0</v>
      </c>
      <c r="L279" s="2">
        <f>[1]Verðlisti!AI792</f>
        <v>0</v>
      </c>
      <c r="N279" s="2">
        <f>[1]Verðlisti!AJ792</f>
        <v>0</v>
      </c>
      <c r="P279" s="2">
        <f>[1]Verðlisti!AK792</f>
        <v>0</v>
      </c>
      <c r="R279" s="3">
        <f t="shared" si="20"/>
        <v>0</v>
      </c>
      <c r="S279" s="23">
        <f t="shared" si="21"/>
        <v>0</v>
      </c>
      <c r="U279" s="24" t="s">
        <v>14</v>
      </c>
    </row>
    <row r="280" spans="1:22" x14ac:dyDescent="0.2">
      <c r="A280" t="str">
        <f>[1]Verðlisti!A793</f>
        <v>Töskur</v>
      </c>
      <c r="B280" t="str">
        <f>[1]Verðlisti!D793</f>
        <v>Dimension VPD Backpack</v>
      </c>
      <c r="C280" t="str">
        <f>[1]Verðlisti!F793</f>
        <v>Aragonite Brown/Sulphite Yellow</v>
      </c>
      <c r="D280" s="22">
        <f>[1]Verðlisti!L793</f>
        <v>30990</v>
      </c>
      <c r="E280" s="1">
        <f t="shared" si="19"/>
        <v>24990</v>
      </c>
      <c r="F280" s="2" t="str">
        <f>[1]Verðlisti!AF793</f>
        <v>ONE</v>
      </c>
      <c r="G280" s="29"/>
      <c r="H280" s="2">
        <f>[1]Verðlisti!AG793</f>
        <v>0</v>
      </c>
      <c r="J280" s="2">
        <f>[1]Verðlisti!AH793</f>
        <v>0</v>
      </c>
      <c r="L280" s="2">
        <f>[1]Verðlisti!AI793</f>
        <v>0</v>
      </c>
      <c r="N280" s="2">
        <f>[1]Verðlisti!AJ793</f>
        <v>0</v>
      </c>
      <c r="P280" s="2">
        <f>[1]Verðlisti!AK793</f>
        <v>0</v>
      </c>
      <c r="R280" s="3">
        <f t="shared" si="20"/>
        <v>0</v>
      </c>
      <c r="S280" s="23">
        <f t="shared" si="21"/>
        <v>0</v>
      </c>
      <c r="U280" s="24" t="s">
        <v>14</v>
      </c>
      <c r="V280" s="26"/>
    </row>
    <row r="281" spans="1:22" x14ac:dyDescent="0.2">
      <c r="A281" t="str">
        <f>[1]Verðlisti!A797</f>
        <v>Töskur</v>
      </c>
      <c r="B281" t="str">
        <f>[1]Verðlisti!D797</f>
        <v>Column VPD Backpack Vest</v>
      </c>
      <c r="C281" t="str">
        <f>[1]Verðlisti!F797</f>
        <v>Uranium Black</v>
      </c>
      <c r="D281" s="22">
        <f>[1]Verðlisti!L797</f>
        <v>23490</v>
      </c>
      <c r="E281" s="1">
        <f t="shared" si="19"/>
        <v>17990</v>
      </c>
      <c r="F281" s="2" t="str">
        <f>[1]Verðlisti!AF797</f>
        <v>ONE</v>
      </c>
      <c r="G281" s="29"/>
      <c r="H281" s="2">
        <f>[1]Verðlisti!AG797</f>
        <v>0</v>
      </c>
      <c r="J281" s="2">
        <f>[1]Verðlisti!AH797</f>
        <v>0</v>
      </c>
      <c r="L281" s="2">
        <f>[1]Verðlisti!AI797</f>
        <v>0</v>
      </c>
      <c r="N281" s="2">
        <f>[1]Verðlisti!AJ797</f>
        <v>0</v>
      </c>
      <c r="P281" s="2">
        <f>[1]Verðlisti!AK797</f>
        <v>0</v>
      </c>
      <c r="R281" s="3">
        <f t="shared" si="20"/>
        <v>0</v>
      </c>
      <c r="S281" s="23">
        <f t="shared" si="21"/>
        <v>0</v>
      </c>
      <c r="U281" s="24" t="s">
        <v>14</v>
      </c>
      <c r="V281" s="26" t="s">
        <v>17</v>
      </c>
    </row>
    <row r="282" spans="1:22" x14ac:dyDescent="0.2">
      <c r="A282" t="str">
        <f>[1]Verðlisti!A800</f>
        <v>Töskur</v>
      </c>
      <c r="B282" t="str">
        <f>[1]Verðlisti!D800</f>
        <v>Trolley 100L</v>
      </c>
      <c r="C282" t="str">
        <f>[1]Verðlisti!F800</f>
        <v>Uranium Black</v>
      </c>
      <c r="D282" s="22">
        <f>[1]Verðlisti!L800</f>
        <v>40490</v>
      </c>
      <c r="E282" s="1">
        <f t="shared" si="19"/>
        <v>30990</v>
      </c>
      <c r="F282" s="2" t="str">
        <f>[1]Verðlisti!AF800</f>
        <v>ONE</v>
      </c>
      <c r="G282" s="29"/>
      <c r="H282" s="2">
        <f>[1]Verðlisti!AG800</f>
        <v>0</v>
      </c>
      <c r="J282" s="2">
        <f>[1]Verðlisti!AH800</f>
        <v>0</v>
      </c>
      <c r="L282" s="2">
        <f>[1]Verðlisti!AI800</f>
        <v>0</v>
      </c>
      <c r="N282" s="2">
        <f>[1]Verðlisti!AJ800</f>
        <v>0</v>
      </c>
      <c r="P282" s="2">
        <f>[1]Verðlisti!AK800</f>
        <v>0</v>
      </c>
      <c r="R282" s="3">
        <f t="shared" si="20"/>
        <v>0</v>
      </c>
      <c r="S282" s="23">
        <f t="shared" si="21"/>
        <v>0</v>
      </c>
      <c r="U282" s="24" t="s">
        <v>14</v>
      </c>
      <c r="V282" s="26" t="s">
        <v>17</v>
      </c>
    </row>
    <row r="283" spans="1:22" x14ac:dyDescent="0.2">
      <c r="A283" t="str">
        <f>[1]Verðlisti!A801</f>
        <v>Töskur</v>
      </c>
      <c r="B283" t="str">
        <f>[1]Verðlisti!D801</f>
        <v>Duffel Bag 80L</v>
      </c>
      <c r="C283" t="str">
        <f>[1]Verðlisti!F801</f>
        <v>Uranium Black</v>
      </c>
      <c r="D283" s="22">
        <f>[1]Verðlisti!L801</f>
        <v>15490</v>
      </c>
      <c r="E283" s="1">
        <f t="shared" si="19"/>
        <v>11990</v>
      </c>
      <c r="F283" s="2" t="str">
        <f>[1]Verðlisti!AF801</f>
        <v>ONE</v>
      </c>
      <c r="G283" s="29"/>
      <c r="H283" s="2">
        <f>[1]Verðlisti!AG801</f>
        <v>0</v>
      </c>
      <c r="J283" s="2">
        <f>[1]Verðlisti!AH801</f>
        <v>0</v>
      </c>
      <c r="L283" s="2">
        <f>[1]Verðlisti!AI801</f>
        <v>0</v>
      </c>
      <c r="N283" s="2">
        <f>[1]Verðlisti!AJ801</f>
        <v>0</v>
      </c>
      <c r="P283" s="2">
        <f>[1]Verðlisti!AK801</f>
        <v>0</v>
      </c>
      <c r="R283" s="3">
        <f t="shared" si="20"/>
        <v>0</v>
      </c>
      <c r="S283" s="23">
        <f t="shared" si="21"/>
        <v>0</v>
      </c>
      <c r="U283" s="24" t="s">
        <v>14</v>
      </c>
      <c r="V283" s="26" t="s">
        <v>17</v>
      </c>
    </row>
    <row r="284" spans="1:22" x14ac:dyDescent="0.2">
      <c r="A284" t="str">
        <f>[1]Verðlisti!A802</f>
        <v>Töskur</v>
      </c>
      <c r="B284" t="str">
        <f>[1]Verðlisti!D802</f>
        <v>Duffel Bag 50L</v>
      </c>
      <c r="C284" t="str">
        <f>[1]Verðlisti!F802</f>
        <v>Uranium Black</v>
      </c>
      <c r="D284" s="22">
        <f>[1]Verðlisti!L802</f>
        <v>12490</v>
      </c>
      <c r="E284" s="1">
        <f t="shared" si="19"/>
        <v>9990</v>
      </c>
      <c r="F284" s="2" t="str">
        <f>[1]Verðlisti!AF802</f>
        <v>ONE</v>
      </c>
      <c r="G284" s="29"/>
      <c r="H284" s="2">
        <f>[1]Verðlisti!AG802</f>
        <v>0</v>
      </c>
      <c r="J284" s="2">
        <f>[1]Verðlisti!AH802</f>
        <v>0</v>
      </c>
      <c r="L284" s="2">
        <f>[1]Verðlisti!AI802</f>
        <v>0</v>
      </c>
      <c r="N284" s="2">
        <f>[1]Verðlisti!AJ802</f>
        <v>0</v>
      </c>
      <c r="P284" s="2">
        <f>[1]Verðlisti!AK802</f>
        <v>0</v>
      </c>
      <c r="R284" s="3">
        <f t="shared" si="20"/>
        <v>0</v>
      </c>
      <c r="S284" s="23">
        <f t="shared" si="21"/>
        <v>0</v>
      </c>
      <c r="U284" s="24" t="s">
        <v>14</v>
      </c>
      <c r="V284" s="26" t="s">
        <v>17</v>
      </c>
    </row>
    <row r="285" spans="1:22" x14ac:dyDescent="0.2">
      <c r="A285" t="str">
        <f>[1]Verðlisti!A808</f>
        <v>Keppnisbúnaður</v>
      </c>
      <c r="B285" t="str">
        <f>[1]Verðlisti!D808</f>
        <v>Pole Guard</v>
      </c>
      <c r="C285" t="str">
        <f>[1]Verðlisti!F808</f>
        <v>Fluorescent Orange</v>
      </c>
      <c r="D285" s="22">
        <f>[1]Verðlisti!L808</f>
        <v>9490</v>
      </c>
      <c r="E285" s="1">
        <f t="shared" si="19"/>
        <v>7990</v>
      </c>
      <c r="F285" s="2" t="str">
        <f>[1]Verðlisti!AF808</f>
        <v>ONE</v>
      </c>
      <c r="G285" s="29"/>
      <c r="H285" s="2">
        <f>[1]Verðlisti!AG808</f>
        <v>0</v>
      </c>
      <c r="J285" s="2">
        <f>[1]Verðlisti!AH808</f>
        <v>0</v>
      </c>
      <c r="L285" s="2">
        <f>[1]Verðlisti!AI808</f>
        <v>0</v>
      </c>
      <c r="N285" s="2">
        <f>[1]Verðlisti!AJ808</f>
        <v>0</v>
      </c>
      <c r="P285" s="2">
        <f>[1]Verðlisti!AK808</f>
        <v>0</v>
      </c>
      <c r="R285" s="3">
        <f t="shared" si="20"/>
        <v>0</v>
      </c>
      <c r="S285" s="23">
        <f t="shared" si="21"/>
        <v>0</v>
      </c>
      <c r="U285" s="24" t="s">
        <v>16</v>
      </c>
      <c r="V285" s="26" t="s">
        <v>17</v>
      </c>
    </row>
    <row r="286" spans="1:22" x14ac:dyDescent="0.2">
      <c r="A286" t="str">
        <f>[1]Verðlisti!A809</f>
        <v>Keppnisbúnaður</v>
      </c>
      <c r="B286" t="str">
        <f>[1]Verðlisti!D809</f>
        <v>Forearm Classic</v>
      </c>
      <c r="C286" t="str">
        <f>[1]Verðlisti!F809</f>
        <v>Fluorescent Orange</v>
      </c>
      <c r="D286" s="22">
        <f>[1]Verðlisti!L809</f>
        <v>15490</v>
      </c>
      <c r="E286" s="1">
        <f t="shared" si="19"/>
        <v>11990</v>
      </c>
      <c r="F286" s="2" t="str">
        <f>[1]Verðlisti!AF809</f>
        <v>ONE</v>
      </c>
      <c r="G286" s="29"/>
      <c r="H286" s="2">
        <f>[1]Verðlisti!AG809</f>
        <v>0</v>
      </c>
      <c r="J286" s="2">
        <f>[1]Verðlisti!AH809</f>
        <v>0</v>
      </c>
      <c r="L286" s="2">
        <f>[1]Verðlisti!AI809</f>
        <v>0</v>
      </c>
      <c r="N286" s="2">
        <f>[1]Verðlisti!AJ809</f>
        <v>0</v>
      </c>
      <c r="P286" s="2">
        <f>[1]Verðlisti!AK809</f>
        <v>0</v>
      </c>
      <c r="R286" s="3">
        <f t="shared" si="20"/>
        <v>0</v>
      </c>
      <c r="S286" s="23">
        <f t="shared" si="21"/>
        <v>0</v>
      </c>
      <c r="U286" s="24" t="s">
        <v>16</v>
      </c>
      <c r="V286" s="26" t="s">
        <v>17</v>
      </c>
    </row>
    <row r="287" spans="1:22" x14ac:dyDescent="0.2">
      <c r="A287" t="str">
        <f>[1]Verðlisti!A810</f>
        <v>Keppnisbúnaður</v>
      </c>
      <c r="B287" t="str">
        <f>[1]Verðlisti!D810</f>
        <v>Shins Classic</v>
      </c>
      <c r="C287" t="str">
        <f>[1]Verðlisti!F810</f>
        <v>Fluorescent Orange</v>
      </c>
      <c r="D287" s="22">
        <f>[1]Verðlisti!L810</f>
        <v>18990</v>
      </c>
      <c r="E287" s="1">
        <f t="shared" si="19"/>
        <v>14990</v>
      </c>
      <c r="F287" s="2" t="str">
        <f>[1]Verðlisti!AF810</f>
        <v>ONE</v>
      </c>
      <c r="G287" s="29"/>
      <c r="H287" s="2">
        <f>[1]Verðlisti!AG810</f>
        <v>0</v>
      </c>
      <c r="J287" s="2">
        <f>[1]Verðlisti!AH810</f>
        <v>0</v>
      </c>
      <c r="L287" s="2">
        <f>[1]Verðlisti!AI810</f>
        <v>0</v>
      </c>
      <c r="N287" s="2">
        <f>[1]Verðlisti!AJ810</f>
        <v>0</v>
      </c>
      <c r="P287" s="2">
        <f>[1]Verðlisti!AK810</f>
        <v>0</v>
      </c>
      <c r="R287" s="3">
        <f t="shared" si="20"/>
        <v>0</v>
      </c>
      <c r="S287" s="23">
        <f t="shared" si="21"/>
        <v>0</v>
      </c>
      <c r="U287" s="24" t="s">
        <v>16</v>
      </c>
      <c r="V287" s="26" t="s">
        <v>17</v>
      </c>
    </row>
    <row r="288" spans="1:22" x14ac:dyDescent="0.2">
      <c r="A288" t="str">
        <f>[1]Verðlisti!A811</f>
        <v>Keppnisbúnaður</v>
      </c>
      <c r="B288" t="str">
        <f>[1]Verðlisti!D811</f>
        <v>Forearm COMP</v>
      </c>
      <c r="C288" t="str">
        <f>[1]Verðlisti!F811</f>
        <v>Uranium Black</v>
      </c>
      <c r="D288" s="22">
        <f>[1]Verðlisti!L811</f>
        <v>24990</v>
      </c>
      <c r="E288" s="1">
        <f t="shared" si="19"/>
        <v>18990</v>
      </c>
      <c r="F288" s="2" t="str">
        <f>[1]Verðlisti!AF811</f>
        <v>ONE</v>
      </c>
      <c r="G288" s="29"/>
      <c r="H288" s="2">
        <f>[1]Verðlisti!AG811</f>
        <v>0</v>
      </c>
      <c r="J288" s="2">
        <f>[1]Verðlisti!AH811</f>
        <v>0</v>
      </c>
      <c r="L288" s="2">
        <f>[1]Verðlisti!AI811</f>
        <v>0</v>
      </c>
      <c r="N288" s="2">
        <f>[1]Verðlisti!AJ811</f>
        <v>0</v>
      </c>
      <c r="P288" s="2">
        <f>[1]Verðlisti!AK811</f>
        <v>0</v>
      </c>
      <c r="R288" s="3">
        <f t="shared" si="20"/>
        <v>0</v>
      </c>
      <c r="S288" s="23">
        <f t="shared" si="21"/>
        <v>0</v>
      </c>
      <c r="U288" s="24" t="s">
        <v>16</v>
      </c>
      <c r="V288" s="26" t="s">
        <v>17</v>
      </c>
    </row>
    <row r="289" spans="1:22" x14ac:dyDescent="0.2">
      <c r="A289" t="str">
        <f>[1]Verðlisti!A812</f>
        <v>Keppnisbúnaður</v>
      </c>
      <c r="B289" t="str">
        <f>[1]Verðlisti!D812</f>
        <v>Shins COMP</v>
      </c>
      <c r="C289" t="str">
        <f>[1]Verðlisti!F812</f>
        <v>Uranium Black</v>
      </c>
      <c r="D289" s="22">
        <f>[1]Verðlisti!L812</f>
        <v>37490</v>
      </c>
      <c r="E289" s="1">
        <f t="shared" si="19"/>
        <v>28990</v>
      </c>
      <c r="F289" s="2" t="str">
        <f>[1]Verðlisti!AF812</f>
        <v>ONE</v>
      </c>
      <c r="G289" s="29"/>
      <c r="H289" s="2">
        <f>[1]Verðlisti!AG812</f>
        <v>0</v>
      </c>
      <c r="J289" s="2">
        <f>[1]Verðlisti!AH812</f>
        <v>0</v>
      </c>
      <c r="L289" s="2">
        <f>[1]Verðlisti!AI812</f>
        <v>0</v>
      </c>
      <c r="N289" s="2">
        <f>[1]Verðlisti!AJ812</f>
        <v>0</v>
      </c>
      <c r="P289" s="2">
        <f>[1]Verðlisti!AK812</f>
        <v>0</v>
      </c>
      <c r="R289" s="3">
        <f t="shared" si="20"/>
        <v>0</v>
      </c>
      <c r="S289" s="23">
        <f t="shared" si="21"/>
        <v>0</v>
      </c>
      <c r="U289" s="24" t="s">
        <v>16</v>
      </c>
      <c r="V289" s="26" t="s">
        <v>17</v>
      </c>
    </row>
    <row r="290" spans="1:22" x14ac:dyDescent="0.2">
      <c r="A290" t="str">
        <f>[1]Verðlisti!A813</f>
        <v>Keppnisbúnaður</v>
      </c>
      <c r="B290" t="str">
        <f>[1]Verðlisti!D813</f>
        <v>VPD Air Comp Jacket</v>
      </c>
      <c r="C290" t="str">
        <f>[1]Verðlisti!F813</f>
        <v>Uranium Black/Hydrogen White</v>
      </c>
      <c r="D290" s="22">
        <f>[1]Verðlisti!L813</f>
        <v>30990</v>
      </c>
      <c r="E290" s="1">
        <f t="shared" si="19"/>
        <v>23990</v>
      </c>
      <c r="F290" s="2" t="str">
        <f>[1]Verðlisti!AF813</f>
        <v>SML</v>
      </c>
      <c r="G290" s="29"/>
      <c r="H290" s="2" t="str">
        <f>[1]Verðlisti!AG813</f>
        <v>MED</v>
      </c>
      <c r="I290" s="29"/>
      <c r="J290" s="2" t="str">
        <f>[1]Verðlisti!AH813</f>
        <v>LRG</v>
      </c>
      <c r="K290" s="29"/>
      <c r="L290" s="2">
        <f>[1]Verðlisti!AI813</f>
        <v>0</v>
      </c>
      <c r="N290" s="2">
        <f>[1]Verðlisti!AJ813</f>
        <v>0</v>
      </c>
      <c r="P290" s="2">
        <f>[1]Verðlisti!AK813</f>
        <v>0</v>
      </c>
      <c r="R290" s="3">
        <f t="shared" si="20"/>
        <v>0</v>
      </c>
      <c r="S290" s="23">
        <f t="shared" si="21"/>
        <v>0</v>
      </c>
      <c r="U290" s="24" t="s">
        <v>16</v>
      </c>
      <c r="V290" s="26" t="s">
        <v>17</v>
      </c>
    </row>
    <row r="291" spans="1:22" x14ac:dyDescent="0.2">
      <c r="A291" t="str">
        <f>[1]Verðlisti!A816</f>
        <v>Keppnisbúnaður</v>
      </c>
      <c r="B291" t="str">
        <f>[1]Verðlisti!D816</f>
        <v>Spine VPD System Comp Back</v>
      </c>
      <c r="C291" t="str">
        <f>[1]Verðlisti!F816</f>
        <v>Uranium Black</v>
      </c>
      <c r="D291" s="22">
        <f>[1]Verðlisti!L816</f>
        <v>38990</v>
      </c>
      <c r="E291" s="1">
        <f t="shared" si="19"/>
        <v>29990</v>
      </c>
      <c r="F291" s="2" t="str">
        <f>[1]Verðlisti!AF816</f>
        <v>SML</v>
      </c>
      <c r="G291" s="29"/>
      <c r="H291" s="2" t="str">
        <f>[1]Verðlisti!AG816</f>
        <v>MED</v>
      </c>
      <c r="I291" s="29"/>
      <c r="J291" s="2" t="str">
        <f>[1]Verðlisti!AH816</f>
        <v>LRG</v>
      </c>
      <c r="K291" s="29"/>
      <c r="L291" s="2">
        <f>[1]Verðlisti!AI816</f>
        <v>0</v>
      </c>
      <c r="N291" s="2">
        <f>[1]Verðlisti!AJ816</f>
        <v>0</v>
      </c>
      <c r="P291" s="2">
        <f>[1]Verðlisti!AK816</f>
        <v>0</v>
      </c>
      <c r="R291" s="3">
        <f>G291+I291+K291+M291+O291+Q291</f>
        <v>0</v>
      </c>
      <c r="S291" s="23">
        <f>R291*E291</f>
        <v>0</v>
      </c>
      <c r="U291" s="24" t="s">
        <v>16</v>
      </c>
      <c r="V291" s="26" t="s">
        <v>17</v>
      </c>
    </row>
    <row r="292" spans="1:22" x14ac:dyDescent="0.2">
      <c r="A292" t="str">
        <f>[1]Verðlisti!A819</f>
        <v>Keppnisbúnaður</v>
      </c>
      <c r="B292" t="str">
        <f>[1]Verðlisti!D819</f>
        <v>Base Armor Jersey</v>
      </c>
      <c r="C292" t="str">
        <f>[1]Verðlisti!F819</f>
        <v>Uranium Black</v>
      </c>
      <c r="D292" s="22">
        <f>[1]Verðlisti!L819</f>
        <v>69990</v>
      </c>
      <c r="E292" s="1">
        <f t="shared" si="19"/>
        <v>52990</v>
      </c>
      <c r="F292" s="2" t="str">
        <f>[1]Verðlisti!AF819</f>
        <v>SML</v>
      </c>
      <c r="G292" s="29"/>
      <c r="H292" s="2" t="str">
        <f>[1]Verðlisti!AG819</f>
        <v>MED</v>
      </c>
      <c r="I292" s="29"/>
      <c r="J292" s="2" t="str">
        <f>[1]Verðlisti!AH819</f>
        <v>LRG</v>
      </c>
      <c r="K292" s="29"/>
      <c r="L292" s="2" t="str">
        <f>[1]Verðlisti!AI819</f>
        <v>XLG</v>
      </c>
      <c r="M292" s="29"/>
      <c r="N292" s="2">
        <f>[1]Verðlisti!AJ819</f>
        <v>0</v>
      </c>
      <c r="P292" s="2">
        <f>[1]Verðlisti!AK819</f>
        <v>0</v>
      </c>
      <c r="R292" s="3">
        <f>G292+I292+K292+M292+O292+Q292</f>
        <v>0</v>
      </c>
      <c r="S292" s="23">
        <f>R292*E292</f>
        <v>0</v>
      </c>
      <c r="U292" s="24" t="s">
        <v>16</v>
      </c>
      <c r="V292" s="26" t="s">
        <v>17</v>
      </c>
    </row>
    <row r="293" spans="1:22" x14ac:dyDescent="0.2">
      <c r="A293" t="str">
        <f>[1]Verðlisti!A823</f>
        <v>Keppnisbúnaður</v>
      </c>
      <c r="B293" t="str">
        <f>[1]Verðlisti!D823</f>
        <v>Base Armor Tights</v>
      </c>
      <c r="C293" t="str">
        <f>[1]Verðlisti!F823</f>
        <v>Uranium Black</v>
      </c>
      <c r="D293" s="22">
        <f>[1]Verðlisti!L823</f>
        <v>77490</v>
      </c>
      <c r="E293" s="1">
        <f t="shared" si="19"/>
        <v>58990</v>
      </c>
      <c r="F293" s="2" t="str">
        <f>[1]Verðlisti!AF823</f>
        <v>SML</v>
      </c>
      <c r="G293" s="29"/>
      <c r="H293" s="2" t="str">
        <f>[1]Verðlisti!AG823</f>
        <v>MED</v>
      </c>
      <c r="I293" s="29"/>
      <c r="J293" s="2" t="str">
        <f>[1]Verðlisti!AH823</f>
        <v>LRG</v>
      </c>
      <c r="K293" s="29"/>
      <c r="L293" s="2" t="str">
        <f>[1]Verðlisti!AI823</f>
        <v>XLG</v>
      </c>
      <c r="M293" s="29"/>
      <c r="N293" s="2">
        <f>[1]Verðlisti!AJ823</f>
        <v>0</v>
      </c>
      <c r="P293" s="2">
        <f>[1]Verðlisti!AK823</f>
        <v>0</v>
      </c>
      <c r="R293" s="3">
        <f>G293+I293+K293+M293+O293+Q293</f>
        <v>0</v>
      </c>
      <c r="S293" s="23">
        <f>R293*E293</f>
        <v>0</v>
      </c>
      <c r="U293" s="24" t="s">
        <v>16</v>
      </c>
      <c r="V293" s="26" t="s">
        <v>17</v>
      </c>
    </row>
    <row r="294" spans="1:22" x14ac:dyDescent="0.2">
      <c r="A294" t="str">
        <f>[1]Verðlisti!A827</f>
        <v>Keppnisbúnaður</v>
      </c>
      <c r="B294" t="str">
        <f>[1]Verðlisti!D827</f>
        <v>Resistance Layer Jersey</v>
      </c>
      <c r="C294" t="str">
        <f>[1]Verðlisti!F827</f>
        <v>Uranium Black</v>
      </c>
      <c r="D294" s="22">
        <f>[1]Verðlisti!L827</f>
        <v>38990</v>
      </c>
      <c r="E294" s="1">
        <f t="shared" si="19"/>
        <v>29990</v>
      </c>
      <c r="F294" s="2" t="str">
        <f>[1]Verðlisti!AF827</f>
        <v>SML</v>
      </c>
      <c r="G294" s="29"/>
      <c r="H294" s="2" t="str">
        <f>[1]Verðlisti!AG827</f>
        <v>MED</v>
      </c>
      <c r="I294" s="29"/>
      <c r="J294" s="2" t="str">
        <f>[1]Verðlisti!AH827</f>
        <v>LRG</v>
      </c>
      <c r="K294" s="29"/>
      <c r="L294" s="2" t="str">
        <f>[1]Verðlisti!AI827</f>
        <v>XLG</v>
      </c>
      <c r="M294" s="29"/>
      <c r="N294" s="2">
        <f>[1]Verðlisti!AJ827</f>
        <v>0</v>
      </c>
      <c r="P294" s="2">
        <f>[1]Verðlisti!AK827</f>
        <v>0</v>
      </c>
      <c r="R294" s="3">
        <f>G294+I294+K294+M294+O294+Q294</f>
        <v>0</v>
      </c>
      <c r="S294" s="23">
        <f>R294*E294</f>
        <v>0</v>
      </c>
      <c r="U294" s="24" t="s">
        <v>16</v>
      </c>
      <c r="V294" s="26" t="s">
        <v>17</v>
      </c>
    </row>
    <row r="295" spans="1:22" x14ac:dyDescent="0.2">
      <c r="A295" t="str">
        <f>[1]Verðlisti!A831</f>
        <v>Keppnisbúnaður</v>
      </c>
      <c r="B295" t="str">
        <f>[1]Verðlisti!D831</f>
        <v>Resistance Layer Tights</v>
      </c>
      <c r="C295" t="str">
        <f>[1]Verðlisti!F831</f>
        <v>Uranium Black</v>
      </c>
      <c r="D295" s="22">
        <f>[1]Verðlisti!L831</f>
        <v>46490</v>
      </c>
      <c r="E295" s="1">
        <f t="shared" si="19"/>
        <v>34990</v>
      </c>
      <c r="F295" s="2" t="str">
        <f>[1]Verðlisti!AF831</f>
        <v>SML</v>
      </c>
      <c r="G295" s="29"/>
      <c r="H295" s="2" t="str">
        <f>[1]Verðlisti!AG831</f>
        <v>MED</v>
      </c>
      <c r="I295" s="29"/>
      <c r="J295" s="2" t="str">
        <f>[1]Verðlisti!AH831</f>
        <v>LRG</v>
      </c>
      <c r="K295" s="29"/>
      <c r="L295" s="2" t="str">
        <f>[1]Verðlisti!AI831</f>
        <v>XLG</v>
      </c>
      <c r="M295" s="29"/>
      <c r="N295" s="2">
        <f>[1]Verðlisti!AJ831</f>
        <v>0</v>
      </c>
      <c r="P295" s="2">
        <f>[1]Verðlisti!AK831</f>
        <v>0</v>
      </c>
      <c r="R295" s="3">
        <f>G295+I295+K295+M295+O295+Q295</f>
        <v>0</v>
      </c>
      <c r="S295" s="23">
        <f>R295*E295</f>
        <v>0</v>
      </c>
      <c r="U295" s="24" t="s">
        <v>16</v>
      </c>
      <c r="V295" s="26" t="s">
        <v>17</v>
      </c>
    </row>
    <row r="296" spans="1:22" x14ac:dyDescent="0.2">
      <c r="A296" t="str">
        <f>[1]Verðlisti!A835</f>
        <v>Keppnisbúnaður</v>
      </c>
      <c r="B296" t="str">
        <f>[1]Verðlisti!D835</f>
        <v>Race Jacket</v>
      </c>
      <c r="C296" t="str">
        <f>[1]Verðlisti!F835</f>
        <v>Uranium Black</v>
      </c>
      <c r="D296" s="22">
        <f>[1]Verðlisti!L835</f>
        <v>30990</v>
      </c>
      <c r="E296" s="1">
        <f t="shared" si="19"/>
        <v>23990</v>
      </c>
      <c r="F296" s="2" t="str">
        <f>[1]Verðlisti!AF835</f>
        <v>SML</v>
      </c>
      <c r="G296" s="29"/>
      <c r="H296" s="2" t="str">
        <f>[1]Verðlisti!AG835</f>
        <v>MED</v>
      </c>
      <c r="I296" s="29"/>
      <c r="J296" s="2" t="str">
        <f>[1]Verðlisti!AH835</f>
        <v>LRG</v>
      </c>
      <c r="K296" s="29"/>
      <c r="L296" s="2" t="str">
        <f>[1]Verðlisti!AI835</f>
        <v>XLG</v>
      </c>
      <c r="M296" s="29"/>
      <c r="N296" s="2">
        <f>[1]Verðlisti!AJ835</f>
        <v>0</v>
      </c>
      <c r="P296" s="2">
        <f>[1]Verðlisti!AK835</f>
        <v>0</v>
      </c>
      <c r="R296" s="3">
        <f>G296+I296+K296+M296+O296+Q296</f>
        <v>0</v>
      </c>
      <c r="S296" s="23">
        <f>R296*E296</f>
        <v>0</v>
      </c>
      <c r="U296" s="24" t="s">
        <v>16</v>
      </c>
      <c r="V296" s="26" t="s">
        <v>17</v>
      </c>
    </row>
    <row r="297" spans="1:22" x14ac:dyDescent="0.2">
      <c r="A297" t="str">
        <f>[1]Verðlisti!A839</f>
        <v>Keppnisbúnaður</v>
      </c>
      <c r="B297" t="str">
        <f>[1]Verðlisti!D839</f>
        <v>Race Shorts</v>
      </c>
      <c r="C297" t="str">
        <f>[1]Verðlisti!F839</f>
        <v>Uranium Black</v>
      </c>
      <c r="D297" s="22">
        <f>[1]Verðlisti!L839</f>
        <v>30990</v>
      </c>
      <c r="E297" s="1">
        <f t="shared" ref="E297:E315" si="22">CEILING(D297*(1-IF(V297="D_RACE",PREDISC,PREDISC2)),1000)-10</f>
        <v>23990</v>
      </c>
      <c r="F297" s="2" t="str">
        <f>[1]Verðlisti!AF839</f>
        <v>SML</v>
      </c>
      <c r="G297" s="29"/>
      <c r="H297" s="2" t="str">
        <f>[1]Verðlisti!AG839</f>
        <v>MED</v>
      </c>
      <c r="I297" s="29"/>
      <c r="J297" s="2" t="str">
        <f>[1]Verðlisti!AH839</f>
        <v>LRG</v>
      </c>
      <c r="K297" s="29"/>
      <c r="L297" s="2" t="str">
        <f>[1]Verðlisti!AI839</f>
        <v>XLG</v>
      </c>
      <c r="M297" s="29"/>
      <c r="N297" s="2">
        <f>[1]Verðlisti!AJ839</f>
        <v>0</v>
      </c>
      <c r="P297" s="2">
        <f>[1]Verðlisti!AK839</f>
        <v>0</v>
      </c>
      <c r="R297" s="3">
        <f>G297+I297+K297+M297+O297+Q297</f>
        <v>0</v>
      </c>
      <c r="S297" s="23">
        <f>R297*E297</f>
        <v>0</v>
      </c>
      <c r="U297" s="24" t="s">
        <v>16</v>
      </c>
      <c r="V297" s="26" t="s">
        <v>17</v>
      </c>
    </row>
    <row r="298" spans="1:22" x14ac:dyDescent="0.2">
      <c r="A298" t="str">
        <f>[1]Verðlisti!A843</f>
        <v>Keppnisbúnaður</v>
      </c>
      <c r="B298" t="str">
        <f>[1]Verðlisti!D843</f>
        <v>Skin GS</v>
      </c>
      <c r="C298" t="str">
        <f>[1]Verðlisti!F843</f>
        <v>Zink Orange/Hydrogen White</v>
      </c>
      <c r="D298" s="22">
        <f>[1]Verðlisti!L843</f>
        <v>99490</v>
      </c>
      <c r="E298" s="1">
        <f t="shared" si="22"/>
        <v>74990</v>
      </c>
      <c r="F298" s="2" t="str">
        <f>[1]Verðlisti!AF843</f>
        <v>SML</v>
      </c>
      <c r="G298" s="29"/>
      <c r="H298" s="2" t="str">
        <f>[1]Verðlisti!AG843</f>
        <v>MED</v>
      </c>
      <c r="I298" s="29"/>
      <c r="J298" s="2" t="str">
        <f>[1]Verðlisti!AH843</f>
        <v>LRG</v>
      </c>
      <c r="K298" s="29"/>
      <c r="L298" s="2" t="str">
        <f>[1]Verðlisti!AI843</f>
        <v>XLG</v>
      </c>
      <c r="M298" s="29"/>
      <c r="N298" s="2">
        <f>[1]Verðlisti!AJ843</f>
        <v>0</v>
      </c>
      <c r="P298" s="2">
        <f>[1]Verðlisti!AK843</f>
        <v>0</v>
      </c>
      <c r="R298" s="3">
        <f>G298+I298+K298+M298+O298+Q298</f>
        <v>0</v>
      </c>
      <c r="S298" s="23">
        <f>R298*E298</f>
        <v>0</v>
      </c>
      <c r="U298" s="24" t="s">
        <v>16</v>
      </c>
      <c r="V298" s="26" t="s">
        <v>17</v>
      </c>
    </row>
    <row r="299" spans="1:22" x14ac:dyDescent="0.2">
      <c r="A299" t="str">
        <f>[1]Verðlisti!A847</f>
        <v>Keppnisbúnaður</v>
      </c>
      <c r="B299" t="str">
        <f>[1]Verðlisti!D847</f>
        <v>Skin GS</v>
      </c>
      <c r="C299" t="str">
        <f>[1]Verðlisti!F847</f>
        <v>Uranium Black/Zink Orange</v>
      </c>
      <c r="D299" s="22">
        <f>[1]Verðlisti!L847</f>
        <v>99490</v>
      </c>
      <c r="E299" s="1">
        <f t="shared" si="22"/>
        <v>74990</v>
      </c>
      <c r="F299" s="2" t="str">
        <f>[1]Verðlisti!AF847</f>
        <v>SML</v>
      </c>
      <c r="G299" s="29"/>
      <c r="H299" s="2" t="str">
        <f>[1]Verðlisti!AG847</f>
        <v>MED</v>
      </c>
      <c r="I299" s="29"/>
      <c r="J299" s="2" t="str">
        <f>[1]Verðlisti!AH847</f>
        <v>LRG</v>
      </c>
      <c r="K299" s="29"/>
      <c r="L299" s="2" t="str">
        <f>[1]Verðlisti!AI847</f>
        <v>XLG</v>
      </c>
      <c r="M299" s="29"/>
      <c r="N299" s="2">
        <f>[1]Verðlisti!AJ847</f>
        <v>0</v>
      </c>
      <c r="P299" s="2">
        <f>[1]Verðlisti!AK847</f>
        <v>0</v>
      </c>
      <c r="R299" s="3">
        <f>G299+I299+K299+M299+O299+Q299</f>
        <v>0</v>
      </c>
      <c r="S299" s="23">
        <f>R299*E299</f>
        <v>0</v>
      </c>
      <c r="U299" s="24" t="s">
        <v>16</v>
      </c>
      <c r="V299" s="26" t="s">
        <v>17</v>
      </c>
    </row>
    <row r="300" spans="1:22" x14ac:dyDescent="0.2">
      <c r="A300" t="str">
        <f>[1]Verðlisti!A851</f>
        <v>Keppnisbúnaður</v>
      </c>
      <c r="B300" t="str">
        <f>[1]Verðlisti!D851</f>
        <v>Skin GS</v>
      </c>
      <c r="C300" t="str">
        <f>[1]Verðlisti!F851</f>
        <v>Natrium Blue/Hydrogen White</v>
      </c>
      <c r="D300" s="22">
        <f>[1]Verðlisti!L851</f>
        <v>99490</v>
      </c>
      <c r="E300" s="1">
        <f t="shared" si="22"/>
        <v>74990</v>
      </c>
      <c r="F300" s="2" t="str">
        <f>[1]Verðlisti!AF851</f>
        <v>SML</v>
      </c>
      <c r="G300" s="29"/>
      <c r="H300" s="2" t="str">
        <f>[1]Verðlisti!AG851</f>
        <v>MED</v>
      </c>
      <c r="I300" s="29"/>
      <c r="J300" s="2" t="str">
        <f>[1]Verðlisti!AH851</f>
        <v>LRG</v>
      </c>
      <c r="K300" s="29"/>
      <c r="L300" s="2" t="str">
        <f>[1]Verðlisti!AI851</f>
        <v>XLG</v>
      </c>
      <c r="M300" s="29"/>
      <c r="N300" s="2">
        <f>[1]Verðlisti!AJ851</f>
        <v>0</v>
      </c>
      <c r="P300" s="2">
        <f>[1]Verðlisti!AK851</f>
        <v>0</v>
      </c>
      <c r="R300" s="3">
        <f>G300+I300+K300+M300+O300+Q300</f>
        <v>0</v>
      </c>
      <c r="S300" s="23">
        <f>R300*E300</f>
        <v>0</v>
      </c>
      <c r="U300" s="24" t="s">
        <v>16</v>
      </c>
      <c r="V300" s="26" t="s">
        <v>17</v>
      </c>
    </row>
    <row r="301" spans="1:22" x14ac:dyDescent="0.2">
      <c r="A301" t="str">
        <f>[1]Verðlisti!A855</f>
        <v>Keppnisbúnaður</v>
      </c>
      <c r="B301" t="str">
        <f>[1]Verðlisti!D855</f>
        <v>Skin GS</v>
      </c>
      <c r="C301" t="str">
        <f>[1]Verðlisti!F855</f>
        <v>Aventurine Yellow/Hydrogen White</v>
      </c>
      <c r="D301" s="22">
        <f>[1]Verðlisti!L855</f>
        <v>99490</v>
      </c>
      <c r="E301" s="1">
        <f t="shared" si="22"/>
        <v>74990</v>
      </c>
      <c r="F301" s="2" t="str">
        <f>[1]Verðlisti!AF855</f>
        <v>SML</v>
      </c>
      <c r="G301" s="29"/>
      <c r="H301" s="2" t="str">
        <f>[1]Verðlisti!AG855</f>
        <v>MED</v>
      </c>
      <c r="I301" s="29"/>
      <c r="J301" s="2" t="str">
        <f>[1]Verðlisti!AH855</f>
        <v>LRG</v>
      </c>
      <c r="K301" s="29"/>
      <c r="L301" s="2" t="str">
        <f>[1]Verðlisti!AI855</f>
        <v>XLG</v>
      </c>
      <c r="M301" s="29"/>
      <c r="N301" s="2">
        <f>[1]Verðlisti!AJ855</f>
        <v>0</v>
      </c>
      <c r="P301" s="2">
        <f>[1]Verðlisti!AK855</f>
        <v>0</v>
      </c>
      <c r="R301" s="3">
        <f>G301+I301+K301+M301+O301+Q301</f>
        <v>0</v>
      </c>
      <c r="S301" s="23">
        <f>R301*E301</f>
        <v>0</v>
      </c>
      <c r="U301" s="24" t="s">
        <v>16</v>
      </c>
      <c r="V301" s="26" t="s">
        <v>17</v>
      </c>
    </row>
    <row r="302" spans="1:22" x14ac:dyDescent="0.2">
      <c r="A302" t="str">
        <f>[1]Verðlisti!A859</f>
        <v>Keppnisbúnaður</v>
      </c>
      <c r="B302" t="str">
        <f>[1]Verðlisti!D859</f>
        <v>W's Loft Parka</v>
      </c>
      <c r="C302" t="str">
        <f>[1]Verðlisti!F859</f>
        <v>Uranium Black</v>
      </c>
      <c r="D302" s="22">
        <f>[1]Verðlisti!L859</f>
        <v>75990</v>
      </c>
      <c r="E302" s="1">
        <f t="shared" si="22"/>
        <v>56990</v>
      </c>
      <c r="F302" s="2" t="str">
        <f>[1]Verðlisti!AF859</f>
        <v>XSM</v>
      </c>
      <c r="G302" s="29"/>
      <c r="H302" s="2" t="str">
        <f>[1]Verðlisti!AG859</f>
        <v>SML</v>
      </c>
      <c r="I302" s="29"/>
      <c r="J302" s="2" t="str">
        <f>[1]Verðlisti!AH859</f>
        <v>MED</v>
      </c>
      <c r="K302" s="29"/>
      <c r="L302" s="2" t="str">
        <f>[1]Verðlisti!AI859</f>
        <v>LRG</v>
      </c>
      <c r="M302" s="29"/>
      <c r="N302" s="2" t="str">
        <f>[1]Verðlisti!AJ859</f>
        <v>XLG</v>
      </c>
      <c r="O302" s="29"/>
      <c r="P302" s="2">
        <f>[1]Verðlisti!AK859</f>
        <v>0</v>
      </c>
      <c r="R302" s="3">
        <f>G302+I302+K302+M302+O302+Q302</f>
        <v>0</v>
      </c>
      <c r="S302" s="23">
        <f>R302*E302</f>
        <v>0</v>
      </c>
      <c r="U302" s="24" t="s">
        <v>16</v>
      </c>
      <c r="V302" s="26" t="s">
        <v>17</v>
      </c>
    </row>
    <row r="303" spans="1:22" x14ac:dyDescent="0.2">
      <c r="A303" t="str">
        <f>[1]Verðlisti!A864</f>
        <v>Keppnisbúnaður</v>
      </c>
      <c r="B303" t="str">
        <f>[1]Verðlisti!D864</f>
        <v>W's Loft Parka</v>
      </c>
      <c r="C303" t="str">
        <f>[1]Verðlisti!F864</f>
        <v>Selentine Off-White</v>
      </c>
      <c r="D303" s="22">
        <f>[1]Verðlisti!L864</f>
        <v>75990</v>
      </c>
      <c r="E303" s="1">
        <f t="shared" si="22"/>
        <v>56990</v>
      </c>
      <c r="F303" s="2" t="str">
        <f>[1]Verðlisti!AF864</f>
        <v>XSM</v>
      </c>
      <c r="G303" s="29"/>
      <c r="H303" s="2" t="str">
        <f>[1]Verðlisti!AG864</f>
        <v>SML</v>
      </c>
      <c r="I303" s="29"/>
      <c r="J303" s="2" t="str">
        <f>[1]Verðlisti!AH864</f>
        <v>MED</v>
      </c>
      <c r="K303" s="29"/>
      <c r="L303" s="2" t="str">
        <f>[1]Verðlisti!AI864</f>
        <v>LRG</v>
      </c>
      <c r="M303" s="29"/>
      <c r="N303" s="2" t="str">
        <f>[1]Verðlisti!AJ864</f>
        <v>XLG</v>
      </c>
      <c r="O303" s="29"/>
      <c r="P303" s="2">
        <f>[1]Verðlisti!AK864</f>
        <v>0</v>
      </c>
      <c r="R303" s="3">
        <f>G303+I303+K303+M303+O303+Q303</f>
        <v>0</v>
      </c>
      <c r="S303" s="23">
        <f>R303*E303</f>
        <v>0</v>
      </c>
      <c r="U303" s="24" t="s">
        <v>16</v>
      </c>
      <c r="V303" s="26" t="s">
        <v>17</v>
      </c>
    </row>
    <row r="304" spans="1:22" x14ac:dyDescent="0.2">
      <c r="A304" t="str">
        <f>[1]Verðlisti!A869</f>
        <v>Keppnisbúnaður</v>
      </c>
      <c r="B304" t="str">
        <f>[1]Verðlisti!D869</f>
        <v>Mentor Coat</v>
      </c>
      <c r="C304" t="str">
        <f>[1]Verðlisti!F869</f>
        <v>Uranium Black</v>
      </c>
      <c r="D304" s="22">
        <f>[1]Verðlisti!L869</f>
        <v>66990</v>
      </c>
      <c r="E304" s="1">
        <f t="shared" si="22"/>
        <v>50990</v>
      </c>
      <c r="F304" s="2" t="str">
        <f>[1]Verðlisti!AF869</f>
        <v>XSM</v>
      </c>
      <c r="G304" s="29"/>
      <c r="H304" s="2" t="str">
        <f>[1]Verðlisti!AG869</f>
        <v>SML</v>
      </c>
      <c r="I304" s="29"/>
      <c r="J304" s="2" t="str">
        <f>[1]Verðlisti!AH869</f>
        <v>MED</v>
      </c>
      <c r="K304" s="29"/>
      <c r="L304" s="2" t="str">
        <f>[1]Verðlisti!AI869</f>
        <v>LRG</v>
      </c>
      <c r="M304" s="29"/>
      <c r="N304" s="2" t="str">
        <f>[1]Verðlisti!AJ869</f>
        <v>XLG</v>
      </c>
      <c r="O304" s="29"/>
      <c r="P304" s="2" t="str">
        <f>[1]Verðlisti!AK869</f>
        <v>XXL</v>
      </c>
      <c r="Q304" s="29"/>
      <c r="R304" s="3">
        <f>G304+I304+K304+M304+O304+Q304</f>
        <v>0</v>
      </c>
      <c r="S304" s="23">
        <f>R304*E304</f>
        <v>0</v>
      </c>
      <c r="U304" s="24" t="s">
        <v>16</v>
      </c>
      <c r="V304" s="26" t="s">
        <v>17</v>
      </c>
    </row>
    <row r="305" spans="1:22" x14ac:dyDescent="0.2">
      <c r="A305" t="str">
        <f>[1]Verðlisti!A875</f>
        <v>Keppnisbúnaður</v>
      </c>
      <c r="B305" t="str">
        <f>[1]Verðlisti!D875</f>
        <v>M's Loft Parka</v>
      </c>
      <c r="C305" t="str">
        <f>[1]Verðlisti!F875</f>
        <v>Uranium Black</v>
      </c>
      <c r="D305" s="22">
        <f>[1]Verðlisti!L875</f>
        <v>75990</v>
      </c>
      <c r="E305" s="1">
        <f t="shared" si="22"/>
        <v>56990</v>
      </c>
      <c r="F305" s="2" t="str">
        <f>[1]Verðlisti!AF875</f>
        <v>XSM</v>
      </c>
      <c r="G305" s="29"/>
      <c r="H305" s="2" t="str">
        <f>[1]Verðlisti!AG875</f>
        <v>SML</v>
      </c>
      <c r="I305" s="29"/>
      <c r="J305" s="2" t="str">
        <f>[1]Verðlisti!AH875</f>
        <v>MED</v>
      </c>
      <c r="K305" s="29"/>
      <c r="L305" s="2" t="str">
        <f>[1]Verðlisti!AI875</f>
        <v>LRG</v>
      </c>
      <c r="M305" s="29"/>
      <c r="N305" s="2" t="str">
        <f>[1]Verðlisti!AJ875</f>
        <v>XLG</v>
      </c>
      <c r="O305" s="29"/>
      <c r="P305" s="2" t="str">
        <f>[1]Verðlisti!AK875</f>
        <v>XXL</v>
      </c>
      <c r="Q305" s="29"/>
      <c r="R305" s="3">
        <f>G305+I305+K305+M305+O305+Q305</f>
        <v>0</v>
      </c>
      <c r="S305" s="23">
        <f>R305*E305</f>
        <v>0</v>
      </c>
      <c r="U305" s="24" t="s">
        <v>16</v>
      </c>
      <c r="V305" s="26" t="s">
        <v>17</v>
      </c>
    </row>
    <row r="306" spans="1:22" x14ac:dyDescent="0.2">
      <c r="A306" t="str">
        <f>[1]Verðlisti!A881</f>
        <v>Keppnisbúnaður</v>
      </c>
      <c r="B306" t="str">
        <f>[1]Verðlisti!D881</f>
        <v>M's Loft Parka</v>
      </c>
      <c r="C306" t="str">
        <f>[1]Verðlisti!F881</f>
        <v>Turmaline Navy</v>
      </c>
      <c r="D306" s="22">
        <f>[1]Verðlisti!L881</f>
        <v>75990</v>
      </c>
      <c r="E306" s="1">
        <f t="shared" si="22"/>
        <v>56990</v>
      </c>
      <c r="F306" s="2" t="str">
        <f>[1]Verðlisti!AF881</f>
        <v>XSM</v>
      </c>
      <c r="G306" s="29"/>
      <c r="H306" s="2" t="str">
        <f>[1]Verðlisti!AG881</f>
        <v>SML</v>
      </c>
      <c r="I306" s="29"/>
      <c r="J306" s="2" t="str">
        <f>[1]Verðlisti!AH881</f>
        <v>MED</v>
      </c>
      <c r="K306" s="29"/>
      <c r="L306" s="2" t="str">
        <f>[1]Verðlisti!AI881</f>
        <v>LRG</v>
      </c>
      <c r="M306" s="29"/>
      <c r="N306" s="2" t="str">
        <f>[1]Verðlisti!AJ881</f>
        <v>XLG</v>
      </c>
      <c r="O306" s="29"/>
      <c r="P306" s="2" t="str">
        <f>[1]Verðlisti!AK881</f>
        <v>XXL</v>
      </c>
      <c r="Q306" s="29"/>
      <c r="R306" s="3">
        <f>G306+I306+K306+M306+O306+Q306</f>
        <v>0</v>
      </c>
      <c r="S306" s="23">
        <f>R306*E306</f>
        <v>0</v>
      </c>
      <c r="U306" s="24" t="s">
        <v>16</v>
      </c>
      <c r="V306" s="26" t="s">
        <v>17</v>
      </c>
    </row>
    <row r="307" spans="1:22" x14ac:dyDescent="0.2">
      <c r="A307" t="str">
        <f>[1]Verðlisti!A887</f>
        <v>Keppnisbúnaður</v>
      </c>
      <c r="B307" t="str">
        <f>[1]Verðlisti!D887</f>
        <v>Frisson Pant</v>
      </c>
      <c r="C307" t="str">
        <f>[1]Verðlisti!F887</f>
        <v>Uranium Black</v>
      </c>
      <c r="D307" s="22">
        <f>[1]Verðlisti!L887</f>
        <v>46490</v>
      </c>
      <c r="E307" s="1">
        <f t="shared" si="22"/>
        <v>34990</v>
      </c>
      <c r="F307" s="2" t="str">
        <f>[1]Verðlisti!AF887</f>
        <v>XSM</v>
      </c>
      <c r="G307" s="29"/>
      <c r="H307" s="2" t="str">
        <f>[1]Verðlisti!AG887</f>
        <v>SML</v>
      </c>
      <c r="I307" s="29"/>
      <c r="J307" s="2" t="str">
        <f>[1]Verðlisti!AH887</f>
        <v>MED</v>
      </c>
      <c r="K307" s="29"/>
      <c r="L307" s="2" t="str">
        <f>[1]Verðlisti!AI887</f>
        <v>LRG</v>
      </c>
      <c r="M307" s="29"/>
      <c r="N307" s="2" t="str">
        <f>[1]Verðlisti!AJ887</f>
        <v>XLG</v>
      </c>
      <c r="O307" s="29"/>
      <c r="P307" s="2" t="str">
        <f>[1]Verðlisti!AK887</f>
        <v>XXL</v>
      </c>
      <c r="Q307" s="29"/>
      <c r="R307" s="3">
        <f>G307+I307+K307+M307+O307+Q307</f>
        <v>0</v>
      </c>
      <c r="S307" s="23">
        <f>R307*E307</f>
        <v>0</v>
      </c>
      <c r="U307" s="24" t="s">
        <v>16</v>
      </c>
      <c r="V307" s="26" t="s">
        <v>17</v>
      </c>
    </row>
    <row r="308" spans="1:22" x14ac:dyDescent="0.2">
      <c r="A308" t="str">
        <f>[1]Verðlisti!A893</f>
        <v>Keppnisbúnaður</v>
      </c>
      <c r="B308" t="str">
        <f>[1]Verðlisti!D893</f>
        <v>Race Stuff Cap</v>
      </c>
      <c r="C308" t="str">
        <f>[1]Verðlisti!F893</f>
        <v>Uranium Black</v>
      </c>
      <c r="D308" s="22">
        <f>[1]Verðlisti!L893</f>
        <v>6490</v>
      </c>
      <c r="E308" s="1">
        <f t="shared" si="22"/>
        <v>4990</v>
      </c>
      <c r="F308" s="2" t="str">
        <f>[1]Verðlisti!AF893</f>
        <v>ONE</v>
      </c>
      <c r="G308" s="29"/>
      <c r="H308" s="2">
        <f>[1]Verðlisti!AG893</f>
        <v>0</v>
      </c>
      <c r="J308" s="2">
        <f>[1]Verðlisti!AH893</f>
        <v>0</v>
      </c>
      <c r="L308" s="2">
        <f>[1]Verðlisti!AI893</f>
        <v>0</v>
      </c>
      <c r="N308" s="2">
        <f>[1]Verðlisti!AJ893</f>
        <v>0</v>
      </c>
      <c r="P308" s="2">
        <f>[1]Verðlisti!AK893</f>
        <v>0</v>
      </c>
      <c r="R308" s="3">
        <f t="shared" ref="R308:R314" si="23">G308+I308+K308+M308+O308+Q308</f>
        <v>0</v>
      </c>
      <c r="S308" s="23">
        <f t="shared" ref="S308:S314" si="24">R308*E308</f>
        <v>0</v>
      </c>
      <c r="U308" s="24" t="s">
        <v>16</v>
      </c>
      <c r="V308" s="26" t="s">
        <v>17</v>
      </c>
    </row>
    <row r="309" spans="1:22" x14ac:dyDescent="0.2">
      <c r="A309" t="str">
        <f>[1]Verðlisti!A894</f>
        <v>Keppnisbúnaður</v>
      </c>
      <c r="B309" t="str">
        <f>[1]Verðlisti!D894</f>
        <v>Race Stuff Cap</v>
      </c>
      <c r="C309" t="str">
        <f>[1]Verðlisti!F894</f>
        <v>Fluorescent Orange</v>
      </c>
      <c r="D309" s="22">
        <f>[1]Verðlisti!L894</f>
        <v>6490</v>
      </c>
      <c r="E309" s="1">
        <f t="shared" si="22"/>
        <v>4990</v>
      </c>
      <c r="F309" s="2" t="str">
        <f>[1]Verðlisti!AF894</f>
        <v>ONE</v>
      </c>
      <c r="G309" s="29"/>
      <c r="H309" s="2">
        <f>[1]Verðlisti!AG894</f>
        <v>0</v>
      </c>
      <c r="J309" s="2">
        <f>[1]Verðlisti!AH894</f>
        <v>0</v>
      </c>
      <c r="L309" s="2">
        <f>[1]Verðlisti!AI894</f>
        <v>0</v>
      </c>
      <c r="N309" s="2">
        <f>[1]Verðlisti!AJ894</f>
        <v>0</v>
      </c>
      <c r="P309" s="2">
        <f>[1]Verðlisti!AK894</f>
        <v>0</v>
      </c>
      <c r="R309" s="3">
        <f t="shared" si="23"/>
        <v>0</v>
      </c>
      <c r="S309" s="23">
        <f t="shared" si="24"/>
        <v>0</v>
      </c>
      <c r="U309" s="24" t="s">
        <v>16</v>
      </c>
      <c r="V309" s="26" t="s">
        <v>17</v>
      </c>
    </row>
    <row r="310" spans="1:22" x14ac:dyDescent="0.2">
      <c r="A310" t="str">
        <f>[1]Verðlisti!A895</f>
        <v>Keppnisbúnaður</v>
      </c>
      <c r="B310" t="str">
        <f>[1]Verðlisti!D895</f>
        <v>Shins Classic JR</v>
      </c>
      <c r="C310" t="str">
        <f>[1]Verðlisti!F895</f>
        <v>Fluorescent Orange</v>
      </c>
      <c r="D310" s="22">
        <f>[1]Verðlisti!L895</f>
        <v>13990</v>
      </c>
      <c r="E310" s="1">
        <f t="shared" si="22"/>
        <v>10990</v>
      </c>
      <c r="F310" s="2" t="str">
        <f>[1]Verðlisti!AF895</f>
        <v>ONE</v>
      </c>
      <c r="G310" s="29"/>
      <c r="H310" s="2">
        <f>[1]Verðlisti!AG895</f>
        <v>0</v>
      </c>
      <c r="J310" s="2">
        <f>[1]Verðlisti!AH895</f>
        <v>0</v>
      </c>
      <c r="L310" s="2">
        <f>[1]Verðlisti!AI895</f>
        <v>0</v>
      </c>
      <c r="N310" s="2">
        <f>[1]Verðlisti!AJ895</f>
        <v>0</v>
      </c>
      <c r="P310" s="2">
        <f>[1]Verðlisti!AK895</f>
        <v>0</v>
      </c>
      <c r="R310" s="3">
        <f t="shared" si="23"/>
        <v>0</v>
      </c>
      <c r="S310" s="23">
        <f t="shared" si="24"/>
        <v>0</v>
      </c>
      <c r="U310" s="24" t="s">
        <v>16</v>
      </c>
      <c r="V310" s="26" t="s">
        <v>17</v>
      </c>
    </row>
    <row r="311" spans="1:22" x14ac:dyDescent="0.2">
      <c r="A311" t="str">
        <f>[1]Verðlisti!A896</f>
        <v>Keppnisbúnaður</v>
      </c>
      <c r="B311" t="str">
        <f>[1]Verðlisti!D896</f>
        <v>Forearm Classic JR</v>
      </c>
      <c r="C311" t="str">
        <f>[1]Verðlisti!F896</f>
        <v>Fluorescent Orange</v>
      </c>
      <c r="D311" s="22">
        <f>[1]Verðlisti!L896</f>
        <v>10990</v>
      </c>
      <c r="E311" s="1">
        <f t="shared" si="22"/>
        <v>8990</v>
      </c>
      <c r="F311" s="2" t="str">
        <f>[1]Verðlisti!AF896</f>
        <v>ONE</v>
      </c>
      <c r="G311" s="29"/>
      <c r="H311" s="2">
        <f>[1]Verðlisti!AG896</f>
        <v>0</v>
      </c>
      <c r="J311" s="2">
        <f>[1]Verðlisti!AH896</f>
        <v>0</v>
      </c>
      <c r="L311" s="2">
        <f>[1]Verðlisti!AI896</f>
        <v>0</v>
      </c>
      <c r="N311" s="2">
        <f>[1]Verðlisti!AJ896</f>
        <v>0</v>
      </c>
      <c r="P311" s="2">
        <f>[1]Verðlisti!AK896</f>
        <v>0</v>
      </c>
      <c r="R311" s="3">
        <f t="shared" si="23"/>
        <v>0</v>
      </c>
      <c r="S311" s="23">
        <f t="shared" si="24"/>
        <v>0</v>
      </c>
      <c r="U311" s="24" t="s">
        <v>16</v>
      </c>
      <c r="V311" s="26" t="s">
        <v>17</v>
      </c>
    </row>
    <row r="312" spans="1:22" x14ac:dyDescent="0.2">
      <c r="A312" t="str">
        <f>[1]Verðlisti!A897</f>
        <v>Keppnisbúnaður</v>
      </c>
      <c r="B312" t="str">
        <f>[1]Verðlisti!D897</f>
        <v>Forearm COMP Jr</v>
      </c>
      <c r="C312" t="str">
        <f>[1]Verðlisti!F897</f>
        <v>Uranium Black</v>
      </c>
      <c r="D312" s="22">
        <f>[1]Verðlisti!L897</f>
        <v>20490</v>
      </c>
      <c r="E312" s="1">
        <f t="shared" si="22"/>
        <v>15990</v>
      </c>
      <c r="F312" s="2" t="str">
        <f>[1]Verðlisti!AF897</f>
        <v>ONE</v>
      </c>
      <c r="G312" s="29"/>
      <c r="H312" s="2">
        <f>[1]Verðlisti!AG897</f>
        <v>0</v>
      </c>
      <c r="J312" s="2">
        <f>[1]Verðlisti!AH897</f>
        <v>0</v>
      </c>
      <c r="L312" s="2">
        <f>[1]Verðlisti!AI897</f>
        <v>0</v>
      </c>
      <c r="N312" s="2">
        <f>[1]Verðlisti!AJ897</f>
        <v>0</v>
      </c>
      <c r="P312" s="2">
        <f>[1]Verðlisti!AK897</f>
        <v>0</v>
      </c>
      <c r="R312" s="3">
        <f t="shared" si="23"/>
        <v>0</v>
      </c>
      <c r="S312" s="23">
        <f t="shared" si="24"/>
        <v>0</v>
      </c>
      <c r="U312" s="24" t="s">
        <v>16</v>
      </c>
      <c r="V312" s="26" t="s">
        <v>17</v>
      </c>
    </row>
    <row r="313" spans="1:22" x14ac:dyDescent="0.2">
      <c r="A313" t="str">
        <f>[1]Verðlisti!A898</f>
        <v>Keppnisbúnaður</v>
      </c>
      <c r="B313" t="str">
        <f>[1]Verðlisti!D898</f>
        <v>Shins COMP Jr</v>
      </c>
      <c r="C313" t="str">
        <f>[1]Verðlisti!F898</f>
        <v>Uranium Black</v>
      </c>
      <c r="D313" s="22">
        <f>[1]Verðlisti!L898</f>
        <v>29490</v>
      </c>
      <c r="E313" s="1">
        <f t="shared" si="22"/>
        <v>22990</v>
      </c>
      <c r="F313" s="2" t="str">
        <f>[1]Verðlisti!AF898</f>
        <v>ONE</v>
      </c>
      <c r="G313" s="29"/>
      <c r="H313" s="2">
        <f>[1]Verðlisti!AG898</f>
        <v>0</v>
      </c>
      <c r="J313" s="2">
        <f>[1]Verðlisti!AH898</f>
        <v>0</v>
      </c>
      <c r="L313" s="2">
        <f>[1]Verðlisti!AI898</f>
        <v>0</v>
      </c>
      <c r="N313" s="2">
        <f>[1]Verðlisti!AJ898</f>
        <v>0</v>
      </c>
      <c r="P313" s="2">
        <f>[1]Verðlisti!AK898</f>
        <v>0</v>
      </c>
      <c r="R313" s="3">
        <f t="shared" si="23"/>
        <v>0</v>
      </c>
      <c r="S313" s="23">
        <f t="shared" si="24"/>
        <v>0</v>
      </c>
      <c r="U313" s="24" t="s">
        <v>16</v>
      </c>
      <c r="V313" s="26" t="s">
        <v>17</v>
      </c>
    </row>
    <row r="314" spans="1:22" x14ac:dyDescent="0.2">
      <c r="A314" t="str">
        <f>[1]Verðlisti!A899</f>
        <v>Keppnisbúnaður</v>
      </c>
      <c r="B314" t="str">
        <f>[1]Verðlisti!D899</f>
        <v>VPD Air Comp Back Jr</v>
      </c>
      <c r="C314" t="str">
        <f>[1]Verðlisti!F899</f>
        <v>Uranium Black</v>
      </c>
      <c r="D314" s="22">
        <f>[1]Verðlisti!L899</f>
        <v>23490</v>
      </c>
      <c r="E314" s="1">
        <f t="shared" si="22"/>
        <v>17990</v>
      </c>
      <c r="F314" s="2" t="str">
        <f>[1]Verðlisti!AF899</f>
        <v>SML</v>
      </c>
      <c r="G314" s="29"/>
      <c r="H314" s="2" t="str">
        <f>[1]Verðlisti!AG899</f>
        <v>MED</v>
      </c>
      <c r="I314" s="29"/>
      <c r="J314" s="2" t="str">
        <f>[1]Verðlisti!AH899</f>
        <v>LRG</v>
      </c>
      <c r="K314" s="29"/>
      <c r="L314" s="2">
        <f>[1]Verðlisti!AI899</f>
        <v>0</v>
      </c>
      <c r="N314" s="2">
        <f>[1]Verðlisti!AJ899</f>
        <v>0</v>
      </c>
      <c r="P314" s="2">
        <f>[1]Verðlisti!AK899</f>
        <v>0</v>
      </c>
      <c r="R314" s="3">
        <f t="shared" si="23"/>
        <v>0</v>
      </c>
      <c r="S314" s="23">
        <f t="shared" si="24"/>
        <v>0</v>
      </c>
      <c r="U314" s="24" t="s">
        <v>16</v>
      </c>
      <c r="V314" s="26" t="s">
        <v>17</v>
      </c>
    </row>
    <row r="315" spans="1:22" x14ac:dyDescent="0.2">
      <c r="A315" t="str">
        <f>[1]Verðlisti!A902</f>
        <v>Keppnisbúnaður</v>
      </c>
      <c r="B315" t="str">
        <f>[1]Verðlisti!D902</f>
        <v>VPD Air Comp Jacket JR</v>
      </c>
      <c r="C315" t="str">
        <f>[1]Verðlisti!F902</f>
        <v>Uranium Black/Hydrogen White</v>
      </c>
      <c r="D315" s="22">
        <f>[1]Verðlisti!L902</f>
        <v>27990</v>
      </c>
      <c r="E315" s="1">
        <f t="shared" si="22"/>
        <v>20990</v>
      </c>
      <c r="F315" s="2" t="str">
        <f>[1]Verðlisti!AF902</f>
        <v>SML</v>
      </c>
      <c r="G315" s="29"/>
      <c r="H315" s="2" t="str">
        <f>[1]Verðlisti!AG902</f>
        <v>MED</v>
      </c>
      <c r="I315" s="29"/>
      <c r="J315" s="2" t="str">
        <f>[1]Verðlisti!AH902</f>
        <v>LRG</v>
      </c>
      <c r="K315" s="29"/>
      <c r="L315" s="2">
        <f>[1]Verðlisti!AI902</f>
        <v>0</v>
      </c>
      <c r="N315" s="2">
        <f>[1]Verðlisti!AJ902</f>
        <v>0</v>
      </c>
      <c r="P315" s="2">
        <f>[1]Verðlisti!AK902</f>
        <v>0</v>
      </c>
      <c r="R315" s="3">
        <f>G315+I315+K315+M315+O315+Q315</f>
        <v>0</v>
      </c>
      <c r="S315" s="23">
        <f>R315*E315</f>
        <v>0</v>
      </c>
      <c r="U315" s="24" t="s">
        <v>16</v>
      </c>
      <c r="V315" s="26" t="s">
        <v>17</v>
      </c>
    </row>
    <row r="316" spans="1:22" x14ac:dyDescent="0.2">
      <c r="A316" t="str">
        <f>[1]Verðlisti!A905</f>
        <v>Keppnisbúnaður</v>
      </c>
      <c r="B316" t="str">
        <f>[1]Verðlisti!D905</f>
        <v>Base Armor Jersey Jr</v>
      </c>
      <c r="C316" t="str">
        <f>[1]Verðlisti!F905</f>
        <v>Uranium Black</v>
      </c>
      <c r="D316" s="22">
        <f>[1]Verðlisti!L905</f>
        <v>61990</v>
      </c>
      <c r="E316" s="1">
        <f t="shared" ref="E316:E330" si="25">CEILING(D316*(1-IF(V316="D_RACE",PREDISC,PREDISC2)),1000)-10</f>
        <v>46990</v>
      </c>
      <c r="F316" s="2" t="str">
        <f>[1]Verðlisti!AF905</f>
        <v>130</v>
      </c>
      <c r="G316" s="29"/>
      <c r="H316" s="2" t="str">
        <f>[1]Verðlisti!AG905</f>
        <v>140</v>
      </c>
      <c r="I316" s="29"/>
      <c r="J316" s="2" t="str">
        <f>[1]Verðlisti!AH905</f>
        <v>150</v>
      </c>
      <c r="K316" s="29"/>
      <c r="L316" s="2" t="str">
        <f>[1]Verðlisti!AI905</f>
        <v>160</v>
      </c>
      <c r="M316" s="29"/>
      <c r="N316" s="2">
        <f>[1]Verðlisti!AJ905</f>
        <v>0</v>
      </c>
      <c r="P316" s="2">
        <f>[1]Verðlisti!AK905</f>
        <v>0</v>
      </c>
      <c r="R316" s="3">
        <f>G316+I316+K316+M316+O316+Q316</f>
        <v>0</v>
      </c>
      <c r="S316" s="23">
        <f>R316*E316</f>
        <v>0</v>
      </c>
      <c r="U316" s="24" t="s">
        <v>16</v>
      </c>
      <c r="V316" s="26" t="s">
        <v>17</v>
      </c>
    </row>
    <row r="317" spans="1:22" x14ac:dyDescent="0.2">
      <c r="A317" t="str">
        <f>[1]Verðlisti!A909</f>
        <v>Keppnisbúnaður</v>
      </c>
      <c r="B317" t="str">
        <f>[1]Verðlisti!D909</f>
        <v>Base Armor Tights Jr</v>
      </c>
      <c r="C317" t="str">
        <f>[1]Verðlisti!F909</f>
        <v>Uranium Black</v>
      </c>
      <c r="D317" s="22">
        <f>[1]Verðlisti!L909</f>
        <v>69990</v>
      </c>
      <c r="E317" s="1">
        <f t="shared" si="25"/>
        <v>52990</v>
      </c>
      <c r="F317" s="2" t="str">
        <f>[1]Verðlisti!AF909</f>
        <v>130</v>
      </c>
      <c r="G317" s="29"/>
      <c r="H317" s="2" t="str">
        <f>[1]Verðlisti!AG909</f>
        <v>140</v>
      </c>
      <c r="I317" s="29"/>
      <c r="J317" s="2" t="str">
        <f>[1]Verðlisti!AH909</f>
        <v>150</v>
      </c>
      <c r="K317" s="29"/>
      <c r="L317" s="2" t="str">
        <f>[1]Verðlisti!AI909</f>
        <v>160</v>
      </c>
      <c r="M317" s="29"/>
      <c r="N317" s="2">
        <f>[1]Verðlisti!AJ909</f>
        <v>0</v>
      </c>
      <c r="P317" s="2">
        <f>[1]Verðlisti!AK909</f>
        <v>0</v>
      </c>
      <c r="R317" s="3">
        <f>G317+I317+K317+M317+O317+Q317</f>
        <v>0</v>
      </c>
      <c r="S317" s="23">
        <f>R317*E317</f>
        <v>0</v>
      </c>
      <c r="U317" s="24" t="s">
        <v>16</v>
      </c>
      <c r="V317" s="26" t="s">
        <v>17</v>
      </c>
    </row>
    <row r="318" spans="1:22" x14ac:dyDescent="0.2">
      <c r="A318" t="str">
        <f>[1]Verðlisti!A913</f>
        <v>Keppnisbúnaður</v>
      </c>
      <c r="B318" t="str">
        <f>[1]Verðlisti!D913</f>
        <v>Resistance Layer Jersey Jr</v>
      </c>
      <c r="C318" t="str">
        <f>[1]Verðlisti!F913</f>
        <v>Uranium Black</v>
      </c>
      <c r="D318" s="22">
        <f>[1]Verðlisti!L913</f>
        <v>30990</v>
      </c>
      <c r="E318" s="1">
        <f t="shared" si="25"/>
        <v>23990</v>
      </c>
      <c r="F318" s="2" t="str">
        <f>[1]Verðlisti!AF913</f>
        <v>130</v>
      </c>
      <c r="G318" s="29"/>
      <c r="H318" s="2" t="str">
        <f>[1]Verðlisti!AG913</f>
        <v>140</v>
      </c>
      <c r="I318" s="29"/>
      <c r="J318" s="2" t="str">
        <f>[1]Verðlisti!AH913</f>
        <v>150</v>
      </c>
      <c r="K318" s="29"/>
      <c r="L318" s="2" t="str">
        <f>[1]Verðlisti!AI913</f>
        <v>160</v>
      </c>
      <c r="M318" s="29"/>
      <c r="N318" s="2">
        <f>[1]Verðlisti!AJ913</f>
        <v>0</v>
      </c>
      <c r="P318" s="2">
        <f>[1]Verðlisti!AK913</f>
        <v>0</v>
      </c>
      <c r="R318" s="3">
        <f>G318+I318+K318+M318+O318+Q318</f>
        <v>0</v>
      </c>
      <c r="S318" s="23">
        <f>R318*E318</f>
        <v>0</v>
      </c>
      <c r="U318" s="24" t="s">
        <v>16</v>
      </c>
      <c r="V318" s="26" t="s">
        <v>17</v>
      </c>
    </row>
    <row r="319" spans="1:22" x14ac:dyDescent="0.2">
      <c r="A319" t="str">
        <f>[1]Verðlisti!A917</f>
        <v>Keppnisbúnaður</v>
      </c>
      <c r="B319" t="str">
        <f>[1]Verðlisti!D917</f>
        <v>Resistance Layer Tights Jr</v>
      </c>
      <c r="C319" t="str">
        <f>[1]Verðlisti!F917</f>
        <v>Uranium Black</v>
      </c>
      <c r="D319" s="22">
        <f>[1]Verðlisti!L917</f>
        <v>38990</v>
      </c>
      <c r="E319" s="1">
        <f t="shared" si="25"/>
        <v>29990</v>
      </c>
      <c r="F319" s="2" t="str">
        <f>[1]Verðlisti!AF917</f>
        <v>130</v>
      </c>
      <c r="G319" s="29"/>
      <c r="H319" s="2" t="str">
        <f>[1]Verðlisti!AG917</f>
        <v>140</v>
      </c>
      <c r="I319" s="29"/>
      <c r="J319" s="2" t="str">
        <f>[1]Verðlisti!AH917</f>
        <v>150</v>
      </c>
      <c r="K319" s="29"/>
      <c r="L319" s="2" t="str">
        <f>[1]Verðlisti!AI917</f>
        <v>160</v>
      </c>
      <c r="M319" s="29"/>
      <c r="N319" s="2">
        <f>[1]Verðlisti!AJ917</f>
        <v>0</v>
      </c>
      <c r="P319" s="2">
        <f>[1]Verðlisti!AK917</f>
        <v>0</v>
      </c>
      <c r="R319" s="3">
        <f>G319+I319+K319+M319+O319+Q319</f>
        <v>0</v>
      </c>
      <c r="S319" s="23">
        <f>R319*E319</f>
        <v>0</v>
      </c>
      <c r="U319" s="24" t="s">
        <v>16</v>
      </c>
      <c r="V319" s="26" t="s">
        <v>17</v>
      </c>
    </row>
    <row r="320" spans="1:22" x14ac:dyDescent="0.2">
      <c r="A320" t="str">
        <f>[1]Verðlisti!A921</f>
        <v>Keppnisbúnaður</v>
      </c>
      <c r="B320" t="str">
        <f>[1]Verðlisti!D921</f>
        <v>Skin GS JR</v>
      </c>
      <c r="C320" t="str">
        <f>[1]Verðlisti!F921</f>
        <v>Zink Orange/Hydrogen White</v>
      </c>
      <c r="D320" s="22">
        <f>[1]Verðlisti!L921</f>
        <v>68490</v>
      </c>
      <c r="E320" s="1">
        <f t="shared" si="25"/>
        <v>51990</v>
      </c>
      <c r="F320" s="2" t="str">
        <f>[1]Verðlisti!AF921</f>
        <v>130</v>
      </c>
      <c r="G320" s="29"/>
      <c r="H320" s="2" t="str">
        <f>[1]Verðlisti!AG921</f>
        <v>140</v>
      </c>
      <c r="I320" s="29"/>
      <c r="J320" s="2" t="str">
        <f>[1]Verðlisti!AH921</f>
        <v>150</v>
      </c>
      <c r="K320" s="29"/>
      <c r="L320" s="2" t="str">
        <f>[1]Verðlisti!AI921</f>
        <v>160</v>
      </c>
      <c r="M320" s="29"/>
      <c r="N320" s="2" t="str">
        <f>[1]Verðlisti!AJ921</f>
        <v>170</v>
      </c>
      <c r="P320" s="2">
        <f>[1]Verðlisti!AK921</f>
        <v>0</v>
      </c>
      <c r="R320" s="3">
        <f>G320+I320+K320+M320+O320+Q320</f>
        <v>0</v>
      </c>
      <c r="S320" s="23">
        <f>R320*E320</f>
        <v>0</v>
      </c>
      <c r="U320" s="24" t="s">
        <v>16</v>
      </c>
      <c r="V320" s="26" t="s">
        <v>17</v>
      </c>
    </row>
    <row r="321" spans="1:22" x14ac:dyDescent="0.2">
      <c r="A321" t="str">
        <f>[1]Verðlisti!A926</f>
        <v>Keppnisbúnaður</v>
      </c>
      <c r="B321" t="str">
        <f>[1]Verðlisti!D926</f>
        <v>Skin GS JR</v>
      </c>
      <c r="C321" t="str">
        <f>[1]Verðlisti!F926</f>
        <v>Uranium Black/Zink Orange</v>
      </c>
      <c r="D321" s="22">
        <f>[1]Verðlisti!L926</f>
        <v>68490</v>
      </c>
      <c r="E321" s="1">
        <f t="shared" si="25"/>
        <v>51990</v>
      </c>
      <c r="F321" s="2" t="str">
        <f>[1]Verðlisti!AF926</f>
        <v>130</v>
      </c>
      <c r="G321" s="29"/>
      <c r="H321" s="2" t="str">
        <f>[1]Verðlisti!AG926</f>
        <v>140</v>
      </c>
      <c r="I321" s="29"/>
      <c r="J321" s="2" t="str">
        <f>[1]Verðlisti!AH926</f>
        <v>150</v>
      </c>
      <c r="K321" s="29"/>
      <c r="L321" s="2" t="str">
        <f>[1]Verðlisti!AI926</f>
        <v>160</v>
      </c>
      <c r="M321" s="29"/>
      <c r="N321" s="2" t="str">
        <f>[1]Verðlisti!AJ926</f>
        <v>170</v>
      </c>
      <c r="O321" s="29"/>
      <c r="P321" s="2">
        <f>[1]Verðlisti!AK926</f>
        <v>0</v>
      </c>
      <c r="R321" s="3">
        <f>G321+I321+K321+M321+O321+Q321</f>
        <v>0</v>
      </c>
      <c r="S321" s="23">
        <f>R321*E321</f>
        <v>0</v>
      </c>
      <c r="U321" s="24" t="s">
        <v>16</v>
      </c>
      <c r="V321" s="26" t="s">
        <v>17</v>
      </c>
    </row>
    <row r="322" spans="1:22" x14ac:dyDescent="0.2">
      <c r="A322" t="str">
        <f>[1]Verðlisti!A931</f>
        <v>Keppnisbúnaður</v>
      </c>
      <c r="B322" t="str">
        <f>[1]Verðlisti!D931</f>
        <v>Skin GS JR</v>
      </c>
      <c r="C322" t="str">
        <f>[1]Verðlisti!F931</f>
        <v>Natrium Blue/Hydrogen White</v>
      </c>
      <c r="D322" s="22">
        <f>[1]Verðlisti!L931</f>
        <v>68490</v>
      </c>
      <c r="E322" s="1">
        <f t="shared" si="25"/>
        <v>51990</v>
      </c>
      <c r="F322" s="2" t="str">
        <f>[1]Verðlisti!AF931</f>
        <v>130</v>
      </c>
      <c r="G322" s="29"/>
      <c r="H322" s="2" t="str">
        <f>[1]Verðlisti!AG931</f>
        <v>140</v>
      </c>
      <c r="I322" s="29"/>
      <c r="J322" s="2" t="str">
        <f>[1]Verðlisti!AH931</f>
        <v>150</v>
      </c>
      <c r="K322" s="29"/>
      <c r="L322" s="2" t="str">
        <f>[1]Verðlisti!AI931</f>
        <v>160</v>
      </c>
      <c r="M322" s="29"/>
      <c r="N322" s="2" t="str">
        <f>[1]Verðlisti!AJ931</f>
        <v>170</v>
      </c>
      <c r="O322" s="29"/>
      <c r="P322" s="2">
        <f>[1]Verðlisti!AK931</f>
        <v>0</v>
      </c>
      <c r="R322" s="3">
        <f>G322+I322+K322+M322+O322+Q322</f>
        <v>0</v>
      </c>
      <c r="S322" s="23">
        <f>R322*E322</f>
        <v>0</v>
      </c>
      <c r="U322" s="24" t="s">
        <v>16</v>
      </c>
      <c r="V322" s="26" t="s">
        <v>17</v>
      </c>
    </row>
    <row r="323" spans="1:22" x14ac:dyDescent="0.2">
      <c r="A323" t="str">
        <f>[1]Verðlisti!A936</f>
        <v>Keppnisbúnaður</v>
      </c>
      <c r="B323" t="str">
        <f>[1]Verðlisti!D936</f>
        <v>Skin GS JR</v>
      </c>
      <c r="C323" t="str">
        <f>[1]Verðlisti!F936</f>
        <v>Tropical Race</v>
      </c>
      <c r="D323" s="22">
        <f>[1]Verðlisti!L936</f>
        <v>68490</v>
      </c>
      <c r="E323" s="1">
        <f t="shared" si="25"/>
        <v>51990</v>
      </c>
      <c r="F323" s="2" t="str">
        <f>[1]Verðlisti!AF936</f>
        <v>130</v>
      </c>
      <c r="G323" s="29"/>
      <c r="H323" s="2" t="str">
        <f>[1]Verðlisti!AG936</f>
        <v>140</v>
      </c>
      <c r="I323" s="29"/>
      <c r="J323" s="2" t="str">
        <f>[1]Verðlisti!AH936</f>
        <v>150</v>
      </c>
      <c r="K323" s="29"/>
      <c r="L323" s="2" t="str">
        <f>[1]Verðlisti!AI936</f>
        <v>160</v>
      </c>
      <c r="M323" s="29"/>
      <c r="N323" s="2" t="str">
        <f>[1]Verðlisti!AJ936</f>
        <v>170</v>
      </c>
      <c r="O323" s="29"/>
      <c r="P323" s="2">
        <f>[1]Verðlisti!AK936</f>
        <v>0</v>
      </c>
      <c r="R323" s="3">
        <f>G323+I323+K323+M323+O323+Q323</f>
        <v>0</v>
      </c>
      <c r="S323" s="23">
        <f>R323*E323</f>
        <v>0</v>
      </c>
      <c r="U323" s="24" t="s">
        <v>16</v>
      </c>
      <c r="V323" s="26" t="s">
        <v>17</v>
      </c>
    </row>
    <row r="324" spans="1:22" x14ac:dyDescent="0.2">
      <c r="A324" t="str">
        <f>[1]Verðlisti!A941</f>
        <v>Keppnisbúnaður</v>
      </c>
      <c r="B324" t="str">
        <f>[1]Verðlisti!D941</f>
        <v>Race Jacket Jr</v>
      </c>
      <c r="C324" t="str">
        <f>[1]Verðlisti!F941</f>
        <v>Uranium Black</v>
      </c>
      <c r="D324" s="22">
        <f>[1]Verðlisti!L941</f>
        <v>27990</v>
      </c>
      <c r="E324" s="1">
        <f t="shared" si="25"/>
        <v>20990</v>
      </c>
      <c r="F324" s="2" t="str">
        <f>[1]Verðlisti!AF941</f>
        <v>130</v>
      </c>
      <c r="G324" s="29"/>
      <c r="H324" s="2" t="str">
        <f>[1]Verðlisti!AG941</f>
        <v>140</v>
      </c>
      <c r="I324" s="29"/>
      <c r="J324" s="2" t="str">
        <f>[1]Verðlisti!AH941</f>
        <v>150</v>
      </c>
      <c r="K324" s="29"/>
      <c r="L324" s="2" t="str">
        <f>[1]Verðlisti!AI941</f>
        <v>160</v>
      </c>
      <c r="M324" s="29"/>
      <c r="N324" s="2">
        <f>[1]Verðlisti!AJ941</f>
        <v>0</v>
      </c>
      <c r="P324" s="2">
        <f>[1]Verðlisti!AK941</f>
        <v>0</v>
      </c>
      <c r="R324" s="3">
        <f>G324+I324+K324+M324+O324+Q324</f>
        <v>0</v>
      </c>
      <c r="S324" s="23">
        <f>R324*E324</f>
        <v>0</v>
      </c>
      <c r="U324" s="24" t="s">
        <v>16</v>
      </c>
      <c r="V324" s="26" t="s">
        <v>17</v>
      </c>
    </row>
    <row r="325" spans="1:22" x14ac:dyDescent="0.2">
      <c r="A325" t="str">
        <f>[1]Verðlisti!A945</f>
        <v>Keppnisbúnaður</v>
      </c>
      <c r="B325" t="str">
        <f>[1]Verðlisti!D945</f>
        <v>Race Jacket Jr</v>
      </c>
      <c r="C325" t="str">
        <f>[1]Verðlisti!F945</f>
        <v>Fluorescent Orange</v>
      </c>
      <c r="D325" s="22">
        <f>[1]Verðlisti!L945</f>
        <v>27990</v>
      </c>
      <c r="E325" s="1">
        <f t="shared" si="25"/>
        <v>20990</v>
      </c>
      <c r="F325" s="2" t="str">
        <f>[1]Verðlisti!AF945</f>
        <v>130</v>
      </c>
      <c r="G325" s="29"/>
      <c r="H325" s="2" t="str">
        <f>[1]Verðlisti!AG945</f>
        <v>140</v>
      </c>
      <c r="I325" s="29"/>
      <c r="J325" s="2" t="str">
        <f>[1]Verðlisti!AH945</f>
        <v>150</v>
      </c>
      <c r="K325" s="29"/>
      <c r="L325" s="2" t="str">
        <f>[1]Verðlisti!AI945</f>
        <v>160</v>
      </c>
      <c r="M325" s="29"/>
      <c r="N325" s="2">
        <f>[1]Verðlisti!AJ945</f>
        <v>0</v>
      </c>
      <c r="P325" s="2">
        <f>[1]Verðlisti!AK945</f>
        <v>0</v>
      </c>
      <c r="R325" s="3">
        <f>G325+I325+K325+M325+O325+Q325</f>
        <v>0</v>
      </c>
      <c r="S325" s="23">
        <f>R325*E325</f>
        <v>0</v>
      </c>
      <c r="U325" s="24" t="s">
        <v>16</v>
      </c>
      <c r="V325" s="26" t="s">
        <v>17</v>
      </c>
    </row>
    <row r="326" spans="1:22" x14ac:dyDescent="0.2">
      <c r="A326" t="str">
        <f>[1]Verðlisti!A949</f>
        <v>Keppnisbúnaður</v>
      </c>
      <c r="B326" t="str">
        <f>[1]Verðlisti!D949</f>
        <v>Race Shorts Jr</v>
      </c>
      <c r="C326" t="str">
        <f>[1]Verðlisti!F949</f>
        <v>Uranium Black</v>
      </c>
      <c r="D326" s="22">
        <f>[1]Verðlisti!L949</f>
        <v>26490</v>
      </c>
      <c r="E326" s="1">
        <f t="shared" si="25"/>
        <v>19990</v>
      </c>
      <c r="F326" s="2" t="str">
        <f>[1]Verðlisti!AF949</f>
        <v>130</v>
      </c>
      <c r="G326" s="29"/>
      <c r="H326" s="2" t="str">
        <f>[1]Verðlisti!AG949</f>
        <v>140</v>
      </c>
      <c r="I326" s="29"/>
      <c r="J326" s="2" t="str">
        <f>[1]Verðlisti!AH949</f>
        <v>150</v>
      </c>
      <c r="K326" s="29"/>
      <c r="L326" s="2" t="str">
        <f>[1]Verðlisti!AI949</f>
        <v>160</v>
      </c>
      <c r="M326" s="29"/>
      <c r="N326" s="2">
        <f>[1]Verðlisti!AJ949</f>
        <v>0</v>
      </c>
      <c r="P326" s="2">
        <f>[1]Verðlisti!AK949</f>
        <v>0</v>
      </c>
      <c r="R326" s="3">
        <f>G326+I326+K326+M326+O326+Q326</f>
        <v>0</v>
      </c>
      <c r="S326" s="23">
        <f>R326*E326</f>
        <v>0</v>
      </c>
      <c r="U326" s="24" t="s">
        <v>16</v>
      </c>
      <c r="V326" s="26" t="s">
        <v>17</v>
      </c>
    </row>
    <row r="327" spans="1:22" x14ac:dyDescent="0.2">
      <c r="A327" t="str">
        <f>[1]Verðlisti!A953</f>
        <v>Keppnisbúnaður</v>
      </c>
      <c r="B327" t="str">
        <f>[1]Verðlisti!D953</f>
        <v>Race Shorts Jr</v>
      </c>
      <c r="C327" t="str">
        <f>[1]Verðlisti!F953</f>
        <v>Fluorescent Orange</v>
      </c>
      <c r="D327" s="22">
        <f>[1]Verðlisti!L953</f>
        <v>26490</v>
      </c>
      <c r="E327" s="1">
        <f t="shared" si="25"/>
        <v>19990</v>
      </c>
      <c r="F327" s="2" t="str">
        <f>[1]Verðlisti!AF953</f>
        <v>130</v>
      </c>
      <c r="G327" s="29"/>
      <c r="H327" s="2" t="str">
        <f>[1]Verðlisti!AG953</f>
        <v>140</v>
      </c>
      <c r="I327" s="29"/>
      <c r="J327" s="2" t="str">
        <f>[1]Verðlisti!AH953</f>
        <v>150</v>
      </c>
      <c r="K327" s="29"/>
      <c r="L327" s="2" t="str">
        <f>[1]Verðlisti!AI953</f>
        <v>160</v>
      </c>
      <c r="M327" s="29"/>
      <c r="N327" s="2">
        <f>[1]Verðlisti!AJ953</f>
        <v>0</v>
      </c>
      <c r="P327" s="2">
        <f>[1]Verðlisti!AK953</f>
        <v>0</v>
      </c>
      <c r="R327" s="3">
        <f>G327+I327+K327+M327+O327+Q327</f>
        <v>0</v>
      </c>
      <c r="S327" s="23">
        <f>R327*E327</f>
        <v>0</v>
      </c>
      <c r="U327" s="24" t="s">
        <v>16</v>
      </c>
      <c r="V327" s="26" t="s">
        <v>17</v>
      </c>
    </row>
    <row r="328" spans="1:22" x14ac:dyDescent="0.2">
      <c r="A328" t="str">
        <f>[1]Verðlisti!A957</f>
        <v>Keppnisbúnaður</v>
      </c>
      <c r="B328" t="str">
        <f>[1]Verðlisti!D957</f>
        <v>Race Vest Jr</v>
      </c>
      <c r="C328" t="str">
        <f>[1]Verðlisti!F957</f>
        <v>Uranium Black</v>
      </c>
      <c r="D328" s="22">
        <f>[1]Verðlisti!L957</f>
        <v>23490</v>
      </c>
      <c r="E328" s="1">
        <f t="shared" si="25"/>
        <v>17990</v>
      </c>
      <c r="F328" s="2" t="str">
        <f>[1]Verðlisti!AF957</f>
        <v>130</v>
      </c>
      <c r="G328" s="29"/>
      <c r="H328" s="2" t="str">
        <f>[1]Verðlisti!AG957</f>
        <v>140</v>
      </c>
      <c r="I328" s="29"/>
      <c r="J328" s="2" t="str">
        <f>[1]Verðlisti!AH957</f>
        <v>150</v>
      </c>
      <c r="K328" s="29"/>
      <c r="L328" s="2" t="str">
        <f>[1]Verðlisti!AI957</f>
        <v>160</v>
      </c>
      <c r="M328" s="29"/>
      <c r="N328" s="2">
        <f>[1]Verðlisti!AJ957</f>
        <v>0</v>
      </c>
      <c r="P328" s="2">
        <f>[1]Verðlisti!AK957</f>
        <v>0</v>
      </c>
      <c r="R328" s="3">
        <f>G328+I328+K328+M328+O328+Q328</f>
        <v>0</v>
      </c>
      <c r="S328" s="23">
        <f>R328*E328</f>
        <v>0</v>
      </c>
      <c r="U328" s="24" t="s">
        <v>16</v>
      </c>
      <c r="V328" s="26" t="s">
        <v>17</v>
      </c>
    </row>
    <row r="329" spans="1:22" x14ac:dyDescent="0.2">
      <c r="A329" t="str">
        <f>[1]Verðlisti!A961</f>
        <v>Keppnisbúnaður</v>
      </c>
      <c r="B329" t="str">
        <f>[1]Verðlisti!D961</f>
        <v>Race Vest Jr</v>
      </c>
      <c r="C329" t="str">
        <f>[1]Verðlisti!F961</f>
        <v>Fluorescent Orange</v>
      </c>
      <c r="D329" s="22">
        <f>[1]Verðlisti!L961</f>
        <v>23490</v>
      </c>
      <c r="E329" s="1">
        <f t="shared" si="25"/>
        <v>17990</v>
      </c>
      <c r="F329" s="2" t="str">
        <f>[1]Verðlisti!AF961</f>
        <v>130</v>
      </c>
      <c r="G329" s="29"/>
      <c r="H329" s="2" t="str">
        <f>[1]Verðlisti!AG961</f>
        <v>140</v>
      </c>
      <c r="I329" s="29"/>
      <c r="J329" s="2" t="str">
        <f>[1]Verðlisti!AH961</f>
        <v>150</v>
      </c>
      <c r="K329" s="29"/>
      <c r="L329" s="2" t="str">
        <f>[1]Verðlisti!AI961</f>
        <v>160</v>
      </c>
      <c r="M329" s="29"/>
      <c r="N329" s="2">
        <f>[1]Verðlisti!AJ961</f>
        <v>0</v>
      </c>
      <c r="P329" s="2">
        <f>[1]Verðlisti!AK961</f>
        <v>0</v>
      </c>
      <c r="R329" s="3">
        <f>G329+I329+K329+M329+O329+Q329</f>
        <v>0</v>
      </c>
      <c r="S329" s="23">
        <f>R329*E329</f>
        <v>0</v>
      </c>
      <c r="U329" s="24" t="s">
        <v>16</v>
      </c>
      <c r="V329" s="26" t="s">
        <v>17</v>
      </c>
    </row>
    <row r="330" spans="1:22" x14ac:dyDescent="0.2">
      <c r="A330" t="str">
        <f>[1]Verðlisti!A965</f>
        <v>Keppnisbúnaður</v>
      </c>
      <c r="B330" t="str">
        <f>[1]Verðlisti!D965</f>
        <v>Loft Parka Jr</v>
      </c>
      <c r="C330" t="str">
        <f>[1]Verðlisti!F965</f>
        <v>Uranium Black</v>
      </c>
      <c r="D330" s="22">
        <f>[1]Verðlisti!L965</f>
        <v>66990</v>
      </c>
      <c r="E330" s="1">
        <f t="shared" si="25"/>
        <v>50990</v>
      </c>
      <c r="F330" s="2" t="str">
        <f>[1]Verðlisti!AF965</f>
        <v>140</v>
      </c>
      <c r="G330" s="29"/>
      <c r="H330" s="2" t="str">
        <f>[1]Verðlisti!AG965</f>
        <v>150</v>
      </c>
      <c r="I330" s="29"/>
      <c r="J330" s="2" t="str">
        <f>[1]Verðlisti!AH965</f>
        <v>160</v>
      </c>
      <c r="K330" s="29"/>
      <c r="L330" s="2">
        <f>[1]Verðlisti!AI965</f>
        <v>0</v>
      </c>
      <c r="N330" s="2">
        <f>[1]Verðlisti!AJ965</f>
        <v>0</v>
      </c>
      <c r="P330" s="2">
        <f>[1]Verðlisti!AK965</f>
        <v>0</v>
      </c>
      <c r="R330" s="3">
        <f>G330+I330+K330+M330+O330+Q330</f>
        <v>0</v>
      </c>
      <c r="S330" s="23">
        <f>R330*E330</f>
        <v>0</v>
      </c>
      <c r="U330" s="24" t="s">
        <v>16</v>
      </c>
      <c r="V330" s="26" t="s">
        <v>17</v>
      </c>
    </row>
    <row r="331" spans="1:22" x14ac:dyDescent="0.2">
      <c r="A331" t="str">
        <f>[1]Verðlisti!A968</f>
        <v>Keppnisbúnaður</v>
      </c>
      <c r="B331" t="str">
        <f>[1]Verðlisti!D968</f>
        <v>Race Zip Pant Jr</v>
      </c>
      <c r="C331" t="str">
        <f>[1]Verðlisti!F968</f>
        <v>Uranium Black</v>
      </c>
      <c r="D331" s="22">
        <f>[1]Verðlisti!L968</f>
        <v>38990</v>
      </c>
      <c r="E331" s="1">
        <f t="shared" ref="E331:E337" si="26">CEILING(D331*(1-IF(V331="D_RACE",PREDISC,PREDISC2)),1000)-10</f>
        <v>29990</v>
      </c>
      <c r="F331" s="2" t="str">
        <f>[1]Verðlisti!AF968</f>
        <v>130</v>
      </c>
      <c r="G331" s="29"/>
      <c r="H331" s="2" t="str">
        <f>[1]Verðlisti!AG968</f>
        <v>140</v>
      </c>
      <c r="I331" s="29"/>
      <c r="J331" s="2" t="str">
        <f>[1]Verðlisti!AH968</f>
        <v>150</v>
      </c>
      <c r="K331" s="29"/>
      <c r="L331" s="2" t="str">
        <f>[1]Verðlisti!AI968</f>
        <v>160</v>
      </c>
      <c r="M331" s="29"/>
      <c r="N331" s="2">
        <f>[1]Verðlisti!AJ968</f>
        <v>0</v>
      </c>
      <c r="P331" s="2">
        <f>[1]Verðlisti!AK968</f>
        <v>0</v>
      </c>
      <c r="R331" s="3">
        <f>G331+I331+K331+M331+O331+Q331</f>
        <v>0</v>
      </c>
      <c r="S331" s="23">
        <f>R331*E331</f>
        <v>0</v>
      </c>
      <c r="U331" s="24" t="s">
        <v>16</v>
      </c>
      <c r="V331" s="26" t="s">
        <v>17</v>
      </c>
    </row>
    <row r="332" spans="1:22" x14ac:dyDescent="0.2">
      <c r="A332" t="str">
        <f>[1]Verðlisti!A972</f>
        <v>Keppnisbúnaður</v>
      </c>
      <c r="B332" t="str">
        <f>[1]Verðlisti!D972</f>
        <v>Race Backpack 130L</v>
      </c>
      <c r="C332" t="str">
        <f>[1]Verðlisti!F972</f>
        <v>Uranium Black</v>
      </c>
      <c r="D332" s="22">
        <f>[1]Verðlisti!L972</f>
        <v>23490</v>
      </c>
      <c r="E332" s="1">
        <f t="shared" si="26"/>
        <v>17990</v>
      </c>
      <c r="F332" s="2" t="str">
        <f>[1]Verðlisti!AF972</f>
        <v>ONE</v>
      </c>
      <c r="G332" s="29"/>
      <c r="H332" s="2">
        <f>[1]Verðlisti!AG972</f>
        <v>0</v>
      </c>
      <c r="J332" s="2">
        <f>[1]Verðlisti!AH972</f>
        <v>0</v>
      </c>
      <c r="L332" s="2">
        <f>[1]Verðlisti!AI972</f>
        <v>0</v>
      </c>
      <c r="N332" s="2">
        <f>[1]Verðlisti!AJ972</f>
        <v>0</v>
      </c>
      <c r="P332" s="2">
        <f>[1]Verðlisti!AK972</f>
        <v>0</v>
      </c>
      <c r="R332" s="3">
        <f t="shared" ref="R332:R337" si="27">G332+I332+K332+M332+O332+Q332</f>
        <v>0</v>
      </c>
      <c r="S332" s="23">
        <f t="shared" ref="S332:S337" si="28">R332*E332</f>
        <v>0</v>
      </c>
      <c r="U332" s="24" t="s">
        <v>16</v>
      </c>
      <c r="V332" s="26" t="s">
        <v>17</v>
      </c>
    </row>
    <row r="333" spans="1:22" x14ac:dyDescent="0.2">
      <c r="A333" t="str">
        <f>[1]Verðlisti!A973</f>
        <v>Keppnisbúnaður</v>
      </c>
      <c r="B333" t="str">
        <f>[1]Verðlisti!D973</f>
        <v>Race Backpack 130L</v>
      </c>
      <c r="C333" t="str">
        <f>[1]Verðlisti!F973</f>
        <v>Fluorescent Orange</v>
      </c>
      <c r="D333" s="22">
        <f>[1]Verðlisti!L973</f>
        <v>23490</v>
      </c>
      <c r="E333" s="1">
        <f t="shared" si="26"/>
        <v>17990</v>
      </c>
      <c r="F333" s="2" t="str">
        <f>[1]Verðlisti!AF973</f>
        <v>ONE</v>
      </c>
      <c r="G333" s="29"/>
      <c r="H333" s="2">
        <f>[1]Verðlisti!AG973</f>
        <v>0</v>
      </c>
      <c r="J333" s="2">
        <f>[1]Verðlisti!AH973</f>
        <v>0</v>
      </c>
      <c r="L333" s="2">
        <f>[1]Verðlisti!AI973</f>
        <v>0</v>
      </c>
      <c r="N333" s="2">
        <f>[1]Verðlisti!AJ973</f>
        <v>0</v>
      </c>
      <c r="P333" s="2">
        <f>[1]Verðlisti!AK973</f>
        <v>0</v>
      </c>
      <c r="R333" s="3">
        <f t="shared" si="27"/>
        <v>0</v>
      </c>
      <c r="S333" s="23">
        <f t="shared" si="28"/>
        <v>0</v>
      </c>
      <c r="U333" s="24" t="s">
        <v>16</v>
      </c>
      <c r="V333" s="26" t="s">
        <v>17</v>
      </c>
    </row>
    <row r="334" spans="1:22" x14ac:dyDescent="0.2">
      <c r="A334" t="str">
        <f>[1]Verðlisti!A974</f>
        <v>Keppnisbúnaður</v>
      </c>
      <c r="B334" t="str">
        <f>[1]Verðlisti!D974</f>
        <v>Race Backpack 70L</v>
      </c>
      <c r="C334" t="str">
        <f>[1]Verðlisti!F974</f>
        <v>Uranium Black</v>
      </c>
      <c r="D334" s="22">
        <f>[1]Verðlisti!L974</f>
        <v>27990</v>
      </c>
      <c r="E334" s="1">
        <f t="shared" si="26"/>
        <v>20990</v>
      </c>
      <c r="F334" s="2" t="str">
        <f>[1]Verðlisti!AF974</f>
        <v>ONE</v>
      </c>
      <c r="G334" s="29"/>
      <c r="H334" s="2">
        <f>[1]Verðlisti!AG974</f>
        <v>0</v>
      </c>
      <c r="J334" s="2">
        <f>[1]Verðlisti!AH974</f>
        <v>0</v>
      </c>
      <c r="L334" s="2">
        <f>[1]Verðlisti!AI974</f>
        <v>0</v>
      </c>
      <c r="N334" s="2">
        <f>[1]Verðlisti!AJ974</f>
        <v>0</v>
      </c>
      <c r="P334" s="2">
        <f>[1]Verðlisti!AK974</f>
        <v>0</v>
      </c>
      <c r="R334" s="3">
        <f t="shared" si="27"/>
        <v>0</v>
      </c>
      <c r="S334" s="23">
        <f t="shared" si="28"/>
        <v>0</v>
      </c>
      <c r="U334" s="24" t="s">
        <v>16</v>
      </c>
      <c r="V334" s="26" t="s">
        <v>17</v>
      </c>
    </row>
    <row r="335" spans="1:22" x14ac:dyDescent="0.2">
      <c r="A335" t="str">
        <f>[1]Verðlisti!A975</f>
        <v>Keppnisbúnaður</v>
      </c>
      <c r="B335" t="str">
        <f>[1]Verðlisti!D975</f>
        <v>Race Backpack 70L</v>
      </c>
      <c r="C335" t="str">
        <f>[1]Verðlisti!F975</f>
        <v>Fluorescent Orange</v>
      </c>
      <c r="D335" s="22">
        <f>[1]Verðlisti!L975</f>
        <v>27990</v>
      </c>
      <c r="E335" s="1">
        <f t="shared" si="26"/>
        <v>20990</v>
      </c>
      <c r="F335" s="2" t="str">
        <f>[1]Verðlisti!AF975</f>
        <v>ONE</v>
      </c>
      <c r="G335" s="29"/>
      <c r="H335" s="2">
        <f>[1]Verðlisti!AG975</f>
        <v>0</v>
      </c>
      <c r="J335" s="2">
        <f>[1]Verðlisti!AH975</f>
        <v>0</v>
      </c>
      <c r="L335" s="2">
        <f>[1]Verðlisti!AI975</f>
        <v>0</v>
      </c>
      <c r="N335" s="2">
        <f>[1]Verðlisti!AJ975</f>
        <v>0</v>
      </c>
      <c r="P335" s="2">
        <f>[1]Verðlisti!AK975</f>
        <v>0</v>
      </c>
      <c r="R335" s="3">
        <f t="shared" si="27"/>
        <v>0</v>
      </c>
      <c r="S335" s="23">
        <f t="shared" si="28"/>
        <v>0</v>
      </c>
      <c r="U335" s="24" t="s">
        <v>16</v>
      </c>
      <c r="V335" s="26" t="s">
        <v>17</v>
      </c>
    </row>
    <row r="336" spans="1:22" x14ac:dyDescent="0.2">
      <c r="A336" t="str">
        <f>[1]Verðlisti!A976</f>
        <v>Keppnisbúnaður</v>
      </c>
      <c r="B336" t="str">
        <f>[1]Verðlisti!D976</f>
        <v>Race Backpack 50L</v>
      </c>
      <c r="C336" t="str">
        <f>[1]Verðlisti!F976</f>
        <v>Uranium Black</v>
      </c>
      <c r="D336" s="22">
        <f>[1]Verðlisti!L976</f>
        <v>26490</v>
      </c>
      <c r="E336" s="1">
        <f t="shared" si="26"/>
        <v>19990</v>
      </c>
      <c r="F336" s="2" t="str">
        <f>[1]Verðlisti!AF976</f>
        <v>ONE</v>
      </c>
      <c r="G336" s="29"/>
      <c r="H336" s="2">
        <f>[1]Verðlisti!AG976</f>
        <v>0</v>
      </c>
      <c r="J336" s="2">
        <f>[1]Verðlisti!AH976</f>
        <v>0</v>
      </c>
      <c r="L336" s="2">
        <f>[1]Verðlisti!AI976</f>
        <v>0</v>
      </c>
      <c r="N336" s="2">
        <f>[1]Verðlisti!AJ976</f>
        <v>0</v>
      </c>
      <c r="P336" s="2">
        <f>[1]Verðlisti!AK976</f>
        <v>0</v>
      </c>
      <c r="R336" s="3">
        <f t="shared" si="27"/>
        <v>0</v>
      </c>
      <c r="S336" s="23">
        <f t="shared" si="28"/>
        <v>0</v>
      </c>
      <c r="U336" s="24" t="s">
        <v>16</v>
      </c>
      <c r="V336" s="26" t="s">
        <v>17</v>
      </c>
    </row>
    <row r="337" spans="1:22" x14ac:dyDescent="0.2">
      <c r="A337" t="str">
        <f>[1]Verðlisti!A977</f>
        <v>Keppnisbúnaður</v>
      </c>
      <c r="B337" t="str">
        <f>[1]Verðlisti!D977</f>
        <v>Race Backpack 50L</v>
      </c>
      <c r="C337" t="str">
        <f>[1]Verðlisti!F977</f>
        <v>Fluorescent Orange</v>
      </c>
      <c r="D337" s="22">
        <f>[1]Verðlisti!L977</f>
        <v>26490</v>
      </c>
      <c r="E337" s="1">
        <f t="shared" si="26"/>
        <v>19990</v>
      </c>
      <c r="F337" s="2" t="str">
        <f>[1]Verðlisti!AF977</f>
        <v>ONE</v>
      </c>
      <c r="G337" s="29"/>
      <c r="H337" s="2">
        <f>[1]Verðlisti!AG977</f>
        <v>0</v>
      </c>
      <c r="J337" s="2">
        <f>[1]Verðlisti!AH977</f>
        <v>0</v>
      </c>
      <c r="L337" s="2">
        <f>[1]Verðlisti!AI977</f>
        <v>0</v>
      </c>
      <c r="N337" s="2">
        <f>[1]Verðlisti!AJ977</f>
        <v>0</v>
      </c>
      <c r="P337" s="2">
        <f>[1]Verðlisti!AK977</f>
        <v>0</v>
      </c>
      <c r="R337" s="3">
        <f t="shared" si="27"/>
        <v>0</v>
      </c>
      <c r="S337" s="23">
        <f t="shared" si="28"/>
        <v>0</v>
      </c>
      <c r="U337" s="24" t="s">
        <v>16</v>
      </c>
      <c r="V337" s="26" t="s">
        <v>17</v>
      </c>
    </row>
    <row r="338" spans="1:22" x14ac:dyDescent="0.2">
      <c r="A338" t="str">
        <f>[1]Verðlisti!A1070</f>
        <v>Treyjur</v>
      </c>
      <c r="B338" t="str">
        <f>[1]Verðlisti!D1070</f>
        <v>POC Hood</v>
      </c>
      <c r="C338" t="str">
        <f>[1]Verðlisti!F1070</f>
        <v>Uranium Black</v>
      </c>
      <c r="D338" s="22">
        <f>[1]Verðlisti!L1070</f>
        <v>13990</v>
      </c>
      <c r="E338" s="1">
        <f t="shared" ref="E338:E342" si="29">CEILING(D338*(1-IF(V338="D_RACE",PREDISC,PREDISC2)),1000)-10</f>
        <v>11990</v>
      </c>
      <c r="F338" s="2" t="str">
        <f>[1]Verðlisti!AF1070</f>
        <v>XSM</v>
      </c>
      <c r="G338" s="29"/>
      <c r="H338" s="2" t="str">
        <f>[1]Verðlisti!AG1070</f>
        <v>SML</v>
      </c>
      <c r="I338" s="29"/>
      <c r="J338" s="2" t="str">
        <f>[1]Verðlisti!AH1070</f>
        <v>MED</v>
      </c>
      <c r="K338" s="29"/>
      <c r="L338" s="2" t="str">
        <f>[1]Verðlisti!AI1070</f>
        <v>LRG</v>
      </c>
      <c r="M338" s="29"/>
      <c r="N338" s="2" t="str">
        <f>[1]Verðlisti!AJ1070</f>
        <v>XLG</v>
      </c>
      <c r="O338" s="29"/>
      <c r="P338" s="2" t="str">
        <f>[1]Verðlisti!AK1070</f>
        <v>XXL</v>
      </c>
      <c r="Q338" s="29"/>
      <c r="R338" s="3">
        <f>G338+I338+K338+M338+O338+Q338</f>
        <v>0</v>
      </c>
      <c r="S338" s="23">
        <f>R338*E338</f>
        <v>0</v>
      </c>
      <c r="U338" s="24" t="s">
        <v>14</v>
      </c>
    </row>
    <row r="339" spans="1:22" x14ac:dyDescent="0.2">
      <c r="A339" t="str">
        <f>[1]Verðlisti!A1076</f>
        <v>Treyjur</v>
      </c>
      <c r="B339" t="str">
        <f>[1]Verðlisti!D1076</f>
        <v>POC Hood</v>
      </c>
      <c r="C339" t="str">
        <f>[1]Verðlisti!F1076</f>
        <v>Grey Melange</v>
      </c>
      <c r="D339" s="22">
        <f>[1]Verðlisti!L1076</f>
        <v>13990</v>
      </c>
      <c r="E339" s="1">
        <f t="shared" si="29"/>
        <v>11990</v>
      </c>
      <c r="F339" s="2" t="str">
        <f>[1]Verðlisti!AF1076</f>
        <v>XSM</v>
      </c>
      <c r="G339" s="29"/>
      <c r="H339" s="2" t="str">
        <f>[1]Verðlisti!AG1076</f>
        <v>SML</v>
      </c>
      <c r="I339" s="29"/>
      <c r="J339" s="2" t="str">
        <f>[1]Verðlisti!AH1076</f>
        <v>MED</v>
      </c>
      <c r="K339" s="29"/>
      <c r="L339" s="2" t="str">
        <f>[1]Verðlisti!AI1076</f>
        <v>LRG</v>
      </c>
      <c r="M339" s="29"/>
      <c r="N339" s="2" t="str">
        <f>[1]Verðlisti!AJ1076</f>
        <v>XLG</v>
      </c>
      <c r="O339" s="29"/>
      <c r="P339" s="2" t="str">
        <f>[1]Verðlisti!AK1076</f>
        <v>XXL</v>
      </c>
      <c r="Q339" s="29"/>
      <c r="R339" s="3">
        <f>G339+I339+K339+M339+O339+Q339</f>
        <v>0</v>
      </c>
      <c r="S339" s="23">
        <f>R339*E339</f>
        <v>0</v>
      </c>
      <c r="U339" s="24" t="s">
        <v>14</v>
      </c>
    </row>
    <row r="340" spans="1:22" x14ac:dyDescent="0.2">
      <c r="A340" t="str">
        <f>[1]Verðlisti!A1082</f>
        <v>Treyjur</v>
      </c>
      <c r="B340" t="str">
        <f>[1]Verðlisti!D1082</f>
        <v>POC Hood</v>
      </c>
      <c r="C340" t="str">
        <f>[1]Verðlisti!F1082</f>
        <v>Himalayan Salt</v>
      </c>
      <c r="D340" s="22">
        <f>[1]Verðlisti!L1082</f>
        <v>13990</v>
      </c>
      <c r="E340" s="1">
        <f t="shared" si="29"/>
        <v>11990</v>
      </c>
      <c r="F340" s="2" t="str">
        <f>[1]Verðlisti!AF1082</f>
        <v>XSM</v>
      </c>
      <c r="G340" s="29"/>
      <c r="H340" s="2" t="str">
        <f>[1]Verðlisti!AG1082</f>
        <v>SML</v>
      </c>
      <c r="I340" s="29"/>
      <c r="J340" s="2" t="str">
        <f>[1]Verðlisti!AH1082</f>
        <v>MED</v>
      </c>
      <c r="K340" s="29"/>
      <c r="L340" s="2" t="str">
        <f>[1]Verðlisti!AI1082</f>
        <v>LRG</v>
      </c>
      <c r="M340" s="29"/>
      <c r="N340" s="2" t="str">
        <f>[1]Verðlisti!AJ1082</f>
        <v>XLG</v>
      </c>
      <c r="O340" s="29"/>
      <c r="P340" s="2" t="str">
        <f>[1]Verðlisti!AK1082</f>
        <v>XXL</v>
      </c>
      <c r="Q340" s="29"/>
      <c r="R340" s="3">
        <f>G340+I340+K340+M340+O340+Q340</f>
        <v>0</v>
      </c>
      <c r="S340" s="23">
        <f>R340*E340</f>
        <v>0</v>
      </c>
      <c r="U340" s="24" t="s">
        <v>14</v>
      </c>
    </row>
    <row r="341" spans="1:22" x14ac:dyDescent="0.2">
      <c r="A341" t="str">
        <f>[1]Verðlisti!A1088</f>
        <v>Treyjur</v>
      </c>
      <c r="B341" t="str">
        <f>[1]Verðlisti!D1088</f>
        <v>POC Hood</v>
      </c>
      <c r="C341" t="str">
        <f>[1]Verðlisti!F1088</f>
        <v>Selentine Off-White</v>
      </c>
      <c r="D341" s="22">
        <f>[1]Verðlisti!L1088</f>
        <v>13990</v>
      </c>
      <c r="E341" s="1">
        <f t="shared" si="29"/>
        <v>11990</v>
      </c>
      <c r="F341" s="2" t="str">
        <f>[1]Verðlisti!AF1088</f>
        <v>XSM</v>
      </c>
      <c r="G341" s="29"/>
      <c r="H341" s="2" t="str">
        <f>[1]Verðlisti!AG1088</f>
        <v>SML</v>
      </c>
      <c r="I341" s="29"/>
      <c r="J341" s="2" t="str">
        <f>[1]Verðlisti!AH1088</f>
        <v>MED</v>
      </c>
      <c r="K341" s="29"/>
      <c r="L341" s="2" t="str">
        <f>[1]Verðlisti!AI1088</f>
        <v>LRG</v>
      </c>
      <c r="M341" s="29"/>
      <c r="N341" s="2" t="str">
        <f>[1]Verðlisti!AJ1088</f>
        <v>XLG</v>
      </c>
      <c r="O341" s="29"/>
      <c r="P341" s="2" t="str">
        <f>[1]Verðlisti!AK1088</f>
        <v>XXL</v>
      </c>
      <c r="Q341" s="29"/>
      <c r="R341" s="3">
        <f>G341+I341+K341+M341+O341+Q341</f>
        <v>0</v>
      </c>
      <c r="S341" s="23">
        <f>R341*E341</f>
        <v>0</v>
      </c>
      <c r="U341" s="24" t="s">
        <v>14</v>
      </c>
    </row>
    <row r="342" spans="1:22" x14ac:dyDescent="0.2">
      <c r="A342" t="str">
        <f>[1]Verðlisti!A1094</f>
        <v>Treyjur</v>
      </c>
      <c r="B342" t="str">
        <f>[1]Verðlisti!D1094</f>
        <v>POC Crew</v>
      </c>
      <c r="C342" t="str">
        <f>[1]Verðlisti!F1094</f>
        <v>Uranium Black</v>
      </c>
      <c r="D342" s="22">
        <f>[1]Verðlisti!L1094</f>
        <v>10990</v>
      </c>
      <c r="E342" s="1">
        <f t="shared" si="29"/>
        <v>8990</v>
      </c>
      <c r="F342" s="2" t="str">
        <f>[1]Verðlisti!AF1094</f>
        <v>XSM</v>
      </c>
      <c r="G342" s="29"/>
      <c r="H342" s="2" t="str">
        <f>[1]Verðlisti!AG1094</f>
        <v>SML</v>
      </c>
      <c r="I342" s="29"/>
      <c r="J342" s="2" t="str">
        <f>[1]Verðlisti!AH1094</f>
        <v>MED</v>
      </c>
      <c r="K342" s="29"/>
      <c r="L342" s="2" t="str">
        <f>[1]Verðlisti!AI1094</f>
        <v>LRG</v>
      </c>
      <c r="M342" s="29"/>
      <c r="N342" s="2" t="str">
        <f>[1]Verðlisti!AJ1094</f>
        <v>XLG</v>
      </c>
      <c r="O342" s="29"/>
      <c r="P342" s="2" t="str">
        <f>[1]Verðlisti!AK1094</f>
        <v>XXL</v>
      </c>
      <c r="Q342" s="29"/>
      <c r="R342" s="3">
        <f>G342+I342+K342+M342+O342+Q342</f>
        <v>0</v>
      </c>
      <c r="S342" s="23">
        <f>R342*E342</f>
        <v>0</v>
      </c>
      <c r="U342" s="24" t="s">
        <v>14</v>
      </c>
    </row>
    <row r="343" spans="1:22" x14ac:dyDescent="0.2">
      <c r="A343" t="str">
        <f>[1]Verðlisti!A1100</f>
        <v>Treyjur</v>
      </c>
      <c r="B343" t="str">
        <f>[1]Verðlisti!D1100</f>
        <v>POC Crew</v>
      </c>
      <c r="C343" t="str">
        <f>[1]Verðlisti!F1100</f>
        <v>Grey Melange</v>
      </c>
      <c r="D343" s="22">
        <f>[1]Verðlisti!L1100</f>
        <v>10990</v>
      </c>
      <c r="E343" s="1">
        <f t="shared" ref="E343:E349" si="30">CEILING(D343*(1-IF(V343="D_RACE",PREDISC,PREDISC2)),1000)-10</f>
        <v>8990</v>
      </c>
      <c r="F343" s="2" t="str">
        <f>[1]Verðlisti!AF1100</f>
        <v>XSM</v>
      </c>
      <c r="G343" s="29"/>
      <c r="H343" s="2" t="str">
        <f>[1]Verðlisti!AG1100</f>
        <v>SML</v>
      </c>
      <c r="I343" s="29"/>
      <c r="J343" s="2" t="str">
        <f>[1]Verðlisti!AH1100</f>
        <v>MED</v>
      </c>
      <c r="K343" s="29"/>
      <c r="L343" s="2" t="str">
        <f>[1]Verðlisti!AI1100</f>
        <v>LRG</v>
      </c>
      <c r="M343" s="29"/>
      <c r="N343" s="2" t="str">
        <f>[1]Verðlisti!AJ1100</f>
        <v>XLG</v>
      </c>
      <c r="O343" s="29"/>
      <c r="P343" s="2" t="str">
        <f>[1]Verðlisti!AK1100</f>
        <v>XXL</v>
      </c>
      <c r="Q343" s="29"/>
      <c r="R343" s="3">
        <f>G343+I343+K343+M343+O343+Q343</f>
        <v>0</v>
      </c>
      <c r="S343" s="23">
        <f>R343*E343</f>
        <v>0</v>
      </c>
      <c r="U343" s="24" t="s">
        <v>14</v>
      </c>
    </row>
    <row r="344" spans="1:22" x14ac:dyDescent="0.2">
      <c r="A344" t="str">
        <f>[1]Verðlisti!A1106</f>
        <v>Treyjur</v>
      </c>
      <c r="B344" t="str">
        <f>[1]Verðlisti!D1106</f>
        <v>POC Crew</v>
      </c>
      <c r="C344" t="str">
        <f>[1]Verðlisti!F1106</f>
        <v>Himalayan Salt</v>
      </c>
      <c r="D344" s="22">
        <f>[1]Verðlisti!L1106</f>
        <v>10990</v>
      </c>
      <c r="E344" s="1">
        <f t="shared" si="30"/>
        <v>8990</v>
      </c>
      <c r="F344" s="2" t="str">
        <f>[1]Verðlisti!AF1106</f>
        <v>XSM</v>
      </c>
      <c r="G344" s="29"/>
      <c r="H344" s="2" t="str">
        <f>[1]Verðlisti!AG1106</f>
        <v>SML</v>
      </c>
      <c r="I344" s="29"/>
      <c r="J344" s="2" t="str">
        <f>[1]Verðlisti!AH1106</f>
        <v>MED</v>
      </c>
      <c r="K344" s="29"/>
      <c r="L344" s="2" t="str">
        <f>[1]Verðlisti!AI1106</f>
        <v>LRG</v>
      </c>
      <c r="M344" s="29"/>
      <c r="N344" s="2" t="str">
        <f>[1]Verðlisti!AJ1106</f>
        <v>XLG</v>
      </c>
      <c r="O344" s="29"/>
      <c r="P344" s="2" t="str">
        <f>[1]Verðlisti!AK1106</f>
        <v>XXL</v>
      </c>
      <c r="Q344" s="29"/>
      <c r="R344" s="3">
        <f>G344+I344+K344+M344+O344+Q344</f>
        <v>0</v>
      </c>
      <c r="S344" s="23">
        <f>R344*E344</f>
        <v>0</v>
      </c>
      <c r="U344" s="24" t="s">
        <v>14</v>
      </c>
    </row>
    <row r="345" spans="1:22" x14ac:dyDescent="0.2">
      <c r="A345" t="str">
        <f>[1]Verðlisti!A1112</f>
        <v>Treyjur</v>
      </c>
      <c r="B345" t="str">
        <f>[1]Verðlisti!D1112</f>
        <v>POC Crew</v>
      </c>
      <c r="C345" t="str">
        <f>[1]Verðlisti!F1112</f>
        <v>Selentine Off-White</v>
      </c>
      <c r="D345" s="22">
        <f>[1]Verðlisti!L1112</f>
        <v>10990</v>
      </c>
      <c r="E345" s="1">
        <f t="shared" si="30"/>
        <v>8990</v>
      </c>
      <c r="F345" s="2" t="str">
        <f>[1]Verðlisti!AF1112</f>
        <v>XSM</v>
      </c>
      <c r="G345" s="29"/>
      <c r="H345" s="2" t="str">
        <f>[1]Verðlisti!AG1112</f>
        <v>SML</v>
      </c>
      <c r="I345" s="29"/>
      <c r="J345" s="2" t="str">
        <f>[1]Verðlisti!AH1112</f>
        <v>MED</v>
      </c>
      <c r="K345" s="29"/>
      <c r="L345" s="2" t="str">
        <f>[1]Verðlisti!AI1112</f>
        <v>LRG</v>
      </c>
      <c r="M345" s="29"/>
      <c r="N345" s="2" t="str">
        <f>[1]Verðlisti!AJ1112</f>
        <v>XLG</v>
      </c>
      <c r="O345" s="29"/>
      <c r="P345" s="2" t="str">
        <f>[1]Verðlisti!AK1112</f>
        <v>XXL</v>
      </c>
      <c r="Q345" s="29"/>
      <c r="R345" s="3">
        <f>G345+I345+K345+M345+O345+Q345</f>
        <v>0</v>
      </c>
      <c r="S345" s="23">
        <f>R345*E345</f>
        <v>0</v>
      </c>
      <c r="U345" s="24" t="s">
        <v>14</v>
      </c>
    </row>
    <row r="346" spans="1:22" x14ac:dyDescent="0.2">
      <c r="A346" t="str">
        <f>[1]Verðlisti!A1118</f>
        <v>Treyjur</v>
      </c>
      <c r="B346" t="str">
        <f>[1]Verðlisti!D1118</f>
        <v>POC Tee</v>
      </c>
      <c r="C346" t="str">
        <f>[1]Verðlisti!F1118</f>
        <v>Uranium Black</v>
      </c>
      <c r="D346" s="22">
        <f>[1]Verðlisti!L1118</f>
        <v>5490</v>
      </c>
      <c r="E346" s="1">
        <f t="shared" si="30"/>
        <v>4990</v>
      </c>
      <c r="F346" s="2" t="str">
        <f>[1]Verðlisti!AF1118</f>
        <v>XXS</v>
      </c>
      <c r="G346" s="29"/>
      <c r="H346" s="2" t="str">
        <f>[1]Verðlisti!AG1118</f>
        <v>XSM</v>
      </c>
      <c r="I346" s="29"/>
      <c r="J346" s="2" t="str">
        <f>[1]Verðlisti!AH1118</f>
        <v>SML</v>
      </c>
      <c r="K346" s="29"/>
      <c r="L346" s="2" t="str">
        <f>[1]Verðlisti!AI1118</f>
        <v>MED</v>
      </c>
      <c r="M346" s="29"/>
      <c r="N346" s="2" t="str">
        <f>[1]Verðlisti!AJ1118</f>
        <v>LRG</v>
      </c>
      <c r="O346" s="29"/>
      <c r="P346" s="2" t="str">
        <f>[1]Verðlisti!AK1118</f>
        <v>XLG</v>
      </c>
      <c r="Q346" s="29"/>
      <c r="R346" s="3">
        <f>G346+I346+K346+M346+O346+Q346</f>
        <v>0</v>
      </c>
      <c r="S346" s="23">
        <f>R346*E346</f>
        <v>0</v>
      </c>
      <c r="U346" s="24" t="s">
        <v>14</v>
      </c>
    </row>
    <row r="347" spans="1:22" x14ac:dyDescent="0.2">
      <c r="A347" t="str">
        <f>[1]Verðlisti!A1125</f>
        <v>Treyjur</v>
      </c>
      <c r="B347" t="str">
        <f>[1]Verðlisti!D1125</f>
        <v>POC Tee</v>
      </c>
      <c r="C347" t="str">
        <f>[1]Verðlisti!F1125</f>
        <v>Grey Melange</v>
      </c>
      <c r="D347" s="22">
        <f>[1]Verðlisti!L1125</f>
        <v>5490</v>
      </c>
      <c r="E347" s="1">
        <f t="shared" si="30"/>
        <v>4990</v>
      </c>
      <c r="F347" s="2" t="str">
        <f>[1]Verðlisti!AF1125</f>
        <v>XXS</v>
      </c>
      <c r="G347" s="29"/>
      <c r="H347" s="2" t="str">
        <f>[1]Verðlisti!AG1125</f>
        <v>XSM</v>
      </c>
      <c r="I347" s="29"/>
      <c r="J347" s="2" t="str">
        <f>[1]Verðlisti!AH1125</f>
        <v>SML</v>
      </c>
      <c r="K347" s="29"/>
      <c r="L347" s="2" t="str">
        <f>[1]Verðlisti!AI1125</f>
        <v>MED</v>
      </c>
      <c r="M347" s="29"/>
      <c r="N347" s="2" t="str">
        <f>[1]Verðlisti!AJ1125</f>
        <v>LRG</v>
      </c>
      <c r="O347" s="29"/>
      <c r="P347" s="2" t="str">
        <f>[1]Verðlisti!AK1125</f>
        <v>XLG</v>
      </c>
      <c r="Q347" s="29"/>
      <c r="R347" s="3">
        <f>G347+I347+K347+M347+O347+Q347</f>
        <v>0</v>
      </c>
      <c r="S347" s="23">
        <f>R347*E347</f>
        <v>0</v>
      </c>
      <c r="U347" s="24" t="s">
        <v>14</v>
      </c>
    </row>
    <row r="348" spans="1:22" x14ac:dyDescent="0.2">
      <c r="A348" t="str">
        <f>[1]Verðlisti!A1132</f>
        <v>Treyjur</v>
      </c>
      <c r="B348" t="str">
        <f>[1]Verðlisti!D1132</f>
        <v>POC Tee</v>
      </c>
      <c r="C348" t="str">
        <f>[1]Verðlisti!F1132</f>
        <v>Epidote Green</v>
      </c>
      <c r="D348" s="22">
        <f>[1]Verðlisti!L1132</f>
        <v>5490</v>
      </c>
      <c r="E348" s="1">
        <f t="shared" si="30"/>
        <v>4990</v>
      </c>
      <c r="F348" s="2" t="str">
        <f>[1]Verðlisti!AF1132</f>
        <v>XXS</v>
      </c>
      <c r="G348" s="29"/>
      <c r="H348" s="2" t="str">
        <f>[1]Verðlisti!AG1132</f>
        <v>XSM</v>
      </c>
      <c r="I348" s="29"/>
      <c r="J348" s="2" t="str">
        <f>[1]Verðlisti!AH1132</f>
        <v>SML</v>
      </c>
      <c r="K348" s="29"/>
      <c r="L348" s="2" t="str">
        <f>[1]Verðlisti!AI1132</f>
        <v>MED</v>
      </c>
      <c r="M348" s="29"/>
      <c r="N348" s="2" t="str">
        <f>[1]Verðlisti!AJ1132</f>
        <v>LRG</v>
      </c>
      <c r="O348" s="29"/>
      <c r="P348" s="2" t="str">
        <f>[1]Verðlisti!AK1132</f>
        <v>XLG</v>
      </c>
      <c r="Q348" s="29"/>
      <c r="R348" s="3">
        <f>G348+I348+K348+M348+O348+Q348</f>
        <v>0</v>
      </c>
      <c r="S348" s="23">
        <f>R348*E348</f>
        <v>0</v>
      </c>
      <c r="U348" s="24" t="s">
        <v>14</v>
      </c>
    </row>
    <row r="349" spans="1:22" x14ac:dyDescent="0.2">
      <c r="A349" t="str">
        <f>[1]Verðlisti!A1139</f>
        <v>Treyjur</v>
      </c>
      <c r="B349" t="str">
        <f>[1]Verðlisti!D1139</f>
        <v>POC Tee</v>
      </c>
      <c r="C349" t="str">
        <f>[1]Verðlisti!F1139</f>
        <v>Hydrogen White</v>
      </c>
      <c r="D349" s="22">
        <f>[1]Verðlisti!L1139</f>
        <v>5490</v>
      </c>
      <c r="E349" s="1">
        <f t="shared" si="30"/>
        <v>4990</v>
      </c>
      <c r="F349" s="2" t="str">
        <f>[1]Verðlisti!AF1139</f>
        <v>XXS</v>
      </c>
      <c r="G349" s="29"/>
      <c r="H349" s="2" t="str">
        <f>[1]Verðlisti!AG1139</f>
        <v>XSM</v>
      </c>
      <c r="I349" s="29"/>
      <c r="J349" s="2" t="str">
        <f>[1]Verðlisti!AH1139</f>
        <v>SML</v>
      </c>
      <c r="K349" s="29"/>
      <c r="L349" s="2" t="str">
        <f>[1]Verðlisti!AI1139</f>
        <v>MED</v>
      </c>
      <c r="M349" s="29"/>
      <c r="N349" s="2" t="str">
        <f>[1]Verðlisti!AJ1139</f>
        <v>LRG</v>
      </c>
      <c r="O349" s="29"/>
      <c r="P349" s="2" t="str">
        <f>[1]Verðlisti!AK1139</f>
        <v>XLG</v>
      </c>
      <c r="Q349" s="29"/>
      <c r="R349" s="3">
        <f>G349+I349+K349+M349+O349+Q349</f>
        <v>0</v>
      </c>
      <c r="S349" s="23">
        <f>R349*E349</f>
        <v>0</v>
      </c>
      <c r="U349" s="24" t="s">
        <v>14</v>
      </c>
    </row>
    <row r="350" spans="1:22" x14ac:dyDescent="0.2">
      <c r="A350" t="str">
        <f>[1]Verðlisti!A1188</f>
        <v>Jakkar</v>
      </c>
      <c r="B350" t="str">
        <f>[1]Verðlisti!D1188</f>
        <v>Liner Jacket Jr</v>
      </c>
      <c r="C350" t="str">
        <f>[1]Verðlisti!F1188</f>
        <v>Alloy Grey</v>
      </c>
      <c r="D350" s="22">
        <f>[1]Verðlisti!L1188</f>
        <v>24990</v>
      </c>
      <c r="E350" s="1">
        <f t="shared" ref="E350:E358" si="31">CEILING(D350*(1-IF(V350="D_RACE",PREDISC,PREDISC2)),1000)-10</f>
        <v>19990</v>
      </c>
      <c r="F350" s="2" t="str">
        <f>[1]Verðlisti!AF1188</f>
        <v>130</v>
      </c>
      <c r="G350" s="29"/>
      <c r="H350" s="2" t="str">
        <f>[1]Verðlisti!AG1188</f>
        <v>140</v>
      </c>
      <c r="I350" s="29"/>
      <c r="J350" s="2" t="str">
        <f>[1]Verðlisti!AH1188</f>
        <v>150</v>
      </c>
      <c r="K350" s="29"/>
      <c r="L350" s="2" t="str">
        <f>[1]Verðlisti!AI1188</f>
        <v>160</v>
      </c>
      <c r="M350" s="29"/>
      <c r="N350" s="2">
        <f>[1]Verðlisti!AJ1188</f>
        <v>0</v>
      </c>
      <c r="P350" s="2">
        <f>[1]Verðlisti!AK1188</f>
        <v>0</v>
      </c>
      <c r="R350" s="3">
        <f>G350+I350+K350+M350+O350+Q350</f>
        <v>0</v>
      </c>
      <c r="S350" s="23">
        <f>R350*E350</f>
        <v>0</v>
      </c>
      <c r="U350" s="24" t="s">
        <v>19</v>
      </c>
    </row>
    <row r="351" spans="1:22" x14ac:dyDescent="0.2">
      <c r="A351" t="str">
        <f>[1]Verðlisti!A1192</f>
        <v>Jakkar</v>
      </c>
      <c r="B351" t="str">
        <f>[1]Verðlisti!D1192</f>
        <v>Liner Jacket Jr</v>
      </c>
      <c r="C351" t="str">
        <f>[1]Verðlisti!F1192</f>
        <v>Fluorescent Orange</v>
      </c>
      <c r="D351" s="22">
        <f>[1]Verðlisti!L1192</f>
        <v>24990</v>
      </c>
      <c r="E351" s="1">
        <f t="shared" si="31"/>
        <v>19990</v>
      </c>
      <c r="F351" s="2" t="str">
        <f>[1]Verðlisti!AF1192</f>
        <v>130</v>
      </c>
      <c r="G351" s="29"/>
      <c r="H351" s="2" t="str">
        <f>[1]Verðlisti!AG1192</f>
        <v>140</v>
      </c>
      <c r="I351" s="29"/>
      <c r="J351" s="2" t="str">
        <f>[1]Verðlisti!AH1192</f>
        <v>150</v>
      </c>
      <c r="K351" s="29"/>
      <c r="L351" s="2" t="str">
        <f>[1]Verðlisti!AI1192</f>
        <v>160</v>
      </c>
      <c r="M351" s="29"/>
      <c r="N351" s="2">
        <f>[1]Verðlisti!AJ1192</f>
        <v>0</v>
      </c>
      <c r="P351" s="2">
        <f>[1]Verðlisti!AK1192</f>
        <v>0</v>
      </c>
      <c r="R351" s="3">
        <f>G351+I351+K351+M351+O351+Q351</f>
        <v>0</v>
      </c>
      <c r="S351" s="23">
        <f>R351*E351</f>
        <v>0</v>
      </c>
      <c r="U351" s="24" t="s">
        <v>19</v>
      </c>
    </row>
    <row r="352" spans="1:22" x14ac:dyDescent="0.2">
      <c r="A352" t="str">
        <f>[1]Verðlisti!A1196</f>
        <v>Treyjur</v>
      </c>
      <c r="B352" t="str">
        <f>[1]Verðlisti!D1196</f>
        <v>Merino Zip Hood Jr</v>
      </c>
      <c r="C352" t="str">
        <f>[1]Verðlisti!F1196</f>
        <v>Turmaline Navy</v>
      </c>
      <c r="D352" s="22">
        <f>[1]Verðlisti!L1196</f>
        <v>23490</v>
      </c>
      <c r="E352" s="1">
        <f t="shared" si="31"/>
        <v>18990</v>
      </c>
      <c r="F352" s="2" t="str">
        <f>[1]Verðlisti!AF1196</f>
        <v>130</v>
      </c>
      <c r="G352" s="29"/>
      <c r="H352" s="2" t="str">
        <f>[1]Verðlisti!AG1196</f>
        <v>140</v>
      </c>
      <c r="I352" s="29"/>
      <c r="J352" s="2" t="str">
        <f>[1]Verðlisti!AH1196</f>
        <v>150</v>
      </c>
      <c r="K352" s="29"/>
      <c r="L352" s="2" t="str">
        <f>[1]Verðlisti!AI1196</f>
        <v>160</v>
      </c>
      <c r="M352" s="29"/>
      <c r="N352" s="2">
        <f>[1]Verðlisti!AJ1196</f>
        <v>0</v>
      </c>
      <c r="P352" s="2">
        <f>[1]Verðlisti!AK1196</f>
        <v>0</v>
      </c>
      <c r="R352" s="3">
        <f>G352+I352+K352+M352+O352+Q352</f>
        <v>0</v>
      </c>
      <c r="S352" s="23">
        <f>R352*E352</f>
        <v>0</v>
      </c>
      <c r="U352" s="24" t="s">
        <v>19</v>
      </c>
    </row>
    <row r="353" spans="1:22" x14ac:dyDescent="0.2">
      <c r="A353" t="str">
        <f>[1]Verðlisti!A1200</f>
        <v>Treyjur</v>
      </c>
      <c r="B353" t="str">
        <f>[1]Verðlisti!D1200</f>
        <v>Merino Zip Hood Jr</v>
      </c>
      <c r="C353" t="str">
        <f>[1]Verðlisti!F1200</f>
        <v>Sylvanite Grey Melange</v>
      </c>
      <c r="D353" s="22">
        <f>[1]Verðlisti!L1200</f>
        <v>23490</v>
      </c>
      <c r="E353" s="1">
        <f t="shared" si="31"/>
        <v>18990</v>
      </c>
      <c r="F353" s="2" t="str">
        <f>[1]Verðlisti!AF1200</f>
        <v>130</v>
      </c>
      <c r="G353" s="29"/>
      <c r="H353" s="2" t="str">
        <f>[1]Verðlisti!AG1200</f>
        <v>140</v>
      </c>
      <c r="I353" s="29"/>
      <c r="J353" s="2" t="str">
        <f>[1]Verðlisti!AH1200</f>
        <v>150</v>
      </c>
      <c r="K353" s="29"/>
      <c r="L353" s="2" t="str">
        <f>[1]Verðlisti!AI1200</f>
        <v>160</v>
      </c>
      <c r="M353" s="29"/>
      <c r="N353" s="2">
        <f>[1]Verðlisti!AJ1200</f>
        <v>0</v>
      </c>
      <c r="P353" s="2">
        <f>[1]Verðlisti!AK1200</f>
        <v>0</v>
      </c>
      <c r="R353" s="3">
        <f>G353+I353+K353+M353+O353+Q353</f>
        <v>0</v>
      </c>
      <c r="S353" s="23">
        <f>R353*E353</f>
        <v>0</v>
      </c>
      <c r="U353" s="24" t="s">
        <v>19</v>
      </c>
    </row>
    <row r="354" spans="1:22" x14ac:dyDescent="0.2">
      <c r="A354" t="str">
        <f>[1]Verðlisti!A1204</f>
        <v>Treyjur</v>
      </c>
      <c r="B354" t="str">
        <f>[1]Verðlisti!D1204</f>
        <v>POC Hood Jr</v>
      </c>
      <c r="C354" t="str">
        <f>[1]Verðlisti!F1204</f>
        <v>Grey Melange</v>
      </c>
      <c r="D354" s="22">
        <f>[1]Verðlisti!L1204</f>
        <v>13990</v>
      </c>
      <c r="E354" s="1">
        <f t="shared" si="31"/>
        <v>10990</v>
      </c>
      <c r="F354" s="2" t="str">
        <f>[1]Verðlisti!AF1204</f>
        <v>130</v>
      </c>
      <c r="G354" s="29"/>
      <c r="H354" s="2" t="str">
        <f>[1]Verðlisti!AG1204</f>
        <v>140</v>
      </c>
      <c r="I354" s="29"/>
      <c r="J354" s="2" t="str">
        <f>[1]Verðlisti!AH1204</f>
        <v>150</v>
      </c>
      <c r="K354" s="29"/>
      <c r="L354" s="2" t="str">
        <f>[1]Verðlisti!AI1204</f>
        <v>160</v>
      </c>
      <c r="M354" s="29"/>
      <c r="N354" s="2">
        <f>[1]Verðlisti!AJ1204</f>
        <v>0</v>
      </c>
      <c r="P354" s="2">
        <f>[1]Verðlisti!AK1204</f>
        <v>0</v>
      </c>
      <c r="R354" s="3">
        <f>G354+I354+K354+M354+O354+Q354</f>
        <v>0</v>
      </c>
      <c r="S354" s="23">
        <f>R354*E354</f>
        <v>0</v>
      </c>
      <c r="U354" s="24" t="s">
        <v>14</v>
      </c>
      <c r="V354" s="26" t="s">
        <v>17</v>
      </c>
    </row>
    <row r="355" spans="1:22" x14ac:dyDescent="0.2">
      <c r="A355" t="str">
        <f>[1]Verðlisti!A1208</f>
        <v>Treyjur</v>
      </c>
      <c r="B355" t="str">
        <f>[1]Verðlisti!D1208</f>
        <v>POC Hood Jr</v>
      </c>
      <c r="C355" t="str">
        <f>[1]Verðlisti!F1208</f>
        <v>Natrium Blue</v>
      </c>
      <c r="D355" s="22">
        <f>[1]Verðlisti!L1208</f>
        <v>13990</v>
      </c>
      <c r="E355" s="1">
        <f t="shared" si="31"/>
        <v>10990</v>
      </c>
      <c r="F355" s="2" t="str">
        <f>[1]Verðlisti!AF1208</f>
        <v>130</v>
      </c>
      <c r="G355" s="29"/>
      <c r="H355" s="2" t="str">
        <f>[1]Verðlisti!AG1208</f>
        <v>140</v>
      </c>
      <c r="I355" s="29"/>
      <c r="J355" s="2" t="str">
        <f>[1]Verðlisti!AH1208</f>
        <v>150</v>
      </c>
      <c r="K355" s="29"/>
      <c r="L355" s="2" t="str">
        <f>[1]Verðlisti!AI1208</f>
        <v>160</v>
      </c>
      <c r="M355" s="29"/>
      <c r="N355" s="2">
        <f>[1]Verðlisti!AJ1208</f>
        <v>0</v>
      </c>
      <c r="P355" s="2">
        <f>[1]Verðlisti!AK1208</f>
        <v>0</v>
      </c>
      <c r="R355" s="3">
        <f>G355+I355+K355+M355+O355+Q355</f>
        <v>0</v>
      </c>
      <c r="S355" s="23">
        <f>R355*E355</f>
        <v>0</v>
      </c>
      <c r="U355" s="24" t="s">
        <v>14</v>
      </c>
      <c r="V355" s="26" t="s">
        <v>17</v>
      </c>
    </row>
    <row r="356" spans="1:22" x14ac:dyDescent="0.2">
      <c r="A356" t="str">
        <f>[1]Verðlisti!A1212</f>
        <v>Treyjur</v>
      </c>
      <c r="B356" t="str">
        <f>[1]Verðlisti!D1212</f>
        <v>POC Hood Jr</v>
      </c>
      <c r="C356" t="str">
        <f>[1]Verðlisti!F1212</f>
        <v>Aventurine Yellow</v>
      </c>
      <c r="D356" s="22">
        <f>[1]Verðlisti!L1212</f>
        <v>13990</v>
      </c>
      <c r="E356" s="1">
        <f t="shared" si="31"/>
        <v>10990</v>
      </c>
      <c r="F356" s="2" t="str">
        <f>[1]Verðlisti!AF1212</f>
        <v>130</v>
      </c>
      <c r="G356" s="29"/>
      <c r="H356" s="2" t="str">
        <f>[1]Verðlisti!AG1212</f>
        <v>140</v>
      </c>
      <c r="I356" s="29"/>
      <c r="J356" s="2" t="str">
        <f>[1]Verðlisti!AH1212</f>
        <v>150</v>
      </c>
      <c r="K356" s="29"/>
      <c r="L356" s="2" t="str">
        <f>[1]Verðlisti!AI1212</f>
        <v>160</v>
      </c>
      <c r="M356" s="29"/>
      <c r="N356" s="2">
        <f>[1]Verðlisti!AJ1212</f>
        <v>0</v>
      </c>
      <c r="P356" s="2">
        <f>[1]Verðlisti!AK1212</f>
        <v>0</v>
      </c>
      <c r="R356" s="3">
        <f>G356+I356+K356+M356+O356+Q356</f>
        <v>0</v>
      </c>
      <c r="S356" s="23">
        <f>R356*E356</f>
        <v>0</v>
      </c>
      <c r="U356" s="24" t="s">
        <v>14</v>
      </c>
      <c r="V356" s="26" t="s">
        <v>17</v>
      </c>
    </row>
    <row r="357" spans="1:22" x14ac:dyDescent="0.2">
      <c r="A357" t="str">
        <f>[1]Verðlisti!A1216</f>
        <v>Treyjur</v>
      </c>
      <c r="B357" t="str">
        <f>[1]Verðlisti!D1216</f>
        <v>POC Crew Jr</v>
      </c>
      <c r="C357" t="str">
        <f>[1]Verðlisti!F1216</f>
        <v>Grey Melange</v>
      </c>
      <c r="D357" s="22">
        <f>[1]Verðlisti!L1216</f>
        <v>10990</v>
      </c>
      <c r="E357" s="1">
        <f t="shared" si="31"/>
        <v>8990</v>
      </c>
      <c r="F357" s="2" t="str">
        <f>[1]Verðlisti!AF1216</f>
        <v>130</v>
      </c>
      <c r="G357" s="29"/>
      <c r="H357" s="2" t="str">
        <f>[1]Verðlisti!AG1216</f>
        <v>140</v>
      </c>
      <c r="I357" s="29"/>
      <c r="J357" s="2" t="str">
        <f>[1]Verðlisti!AH1216</f>
        <v>150</v>
      </c>
      <c r="K357" s="29"/>
      <c r="L357" s="2" t="str">
        <f>[1]Verðlisti!AI1216</f>
        <v>160</v>
      </c>
      <c r="M357" s="29"/>
      <c r="N357" s="2">
        <f>[1]Verðlisti!AJ1216</f>
        <v>0</v>
      </c>
      <c r="P357" s="2">
        <f>[1]Verðlisti!AK1216</f>
        <v>0</v>
      </c>
      <c r="R357" s="3">
        <f>G357+I357+K357+M357+O357+Q357</f>
        <v>0</v>
      </c>
      <c r="S357" s="23">
        <f>R357*E357</f>
        <v>0</v>
      </c>
      <c r="U357" s="24" t="s">
        <v>14</v>
      </c>
      <c r="V357" s="26" t="s">
        <v>17</v>
      </c>
    </row>
    <row r="358" spans="1:22" x14ac:dyDescent="0.2">
      <c r="A358" t="str">
        <f>[1]Verðlisti!A1220</f>
        <v>Treyjur</v>
      </c>
      <c r="B358" t="str">
        <f>[1]Verðlisti!D1220</f>
        <v>POC Crew Jr</v>
      </c>
      <c r="C358" t="str">
        <f>[1]Verðlisti!F1220</f>
        <v>Natrium Blue</v>
      </c>
      <c r="D358" s="22">
        <f>[1]Verðlisti!L1220</f>
        <v>10990</v>
      </c>
      <c r="E358" s="1">
        <f t="shared" si="31"/>
        <v>8990</v>
      </c>
      <c r="F358" s="2" t="str">
        <f>[1]Verðlisti!AF1220</f>
        <v>130</v>
      </c>
      <c r="G358" s="29"/>
      <c r="H358" s="2" t="str">
        <f>[1]Verðlisti!AG1220</f>
        <v>140</v>
      </c>
      <c r="I358" s="29"/>
      <c r="J358" s="2" t="str">
        <f>[1]Verðlisti!AH1220</f>
        <v>150</v>
      </c>
      <c r="K358" s="29"/>
      <c r="L358" s="2" t="str">
        <f>[1]Verðlisti!AI1220</f>
        <v>160</v>
      </c>
      <c r="M358" s="29"/>
      <c r="N358" s="2">
        <f>[1]Verðlisti!AJ1220</f>
        <v>0</v>
      </c>
      <c r="P358" s="2">
        <f>[1]Verðlisti!AK1220</f>
        <v>0</v>
      </c>
      <c r="R358" s="3">
        <f>G358+I358+K358+M358+O358+Q358</f>
        <v>0</v>
      </c>
      <c r="S358" s="23">
        <f>R358*E358</f>
        <v>0</v>
      </c>
      <c r="U358" s="24" t="s">
        <v>14</v>
      </c>
      <c r="V358" s="26" t="s">
        <v>17</v>
      </c>
    </row>
    <row r="359" spans="1:22" x14ac:dyDescent="0.2">
      <c r="A359" t="str">
        <f>[1]Verðlisti!A1224</f>
        <v>Treyjur</v>
      </c>
      <c r="B359" t="str">
        <f>[1]Verðlisti!D1224</f>
        <v>POC Crew Jr</v>
      </c>
      <c r="C359" t="str">
        <f>[1]Verðlisti!F1224</f>
        <v>Aventurine Yellow</v>
      </c>
      <c r="D359" s="22">
        <f>[1]Verðlisti!L1224</f>
        <v>10990</v>
      </c>
      <c r="E359" s="1">
        <f t="shared" ref="E359:E400" si="32">CEILING(D359*(1-IF(V359="D_RACE",PREDISC,PREDISC2)),1000)-10</f>
        <v>8990</v>
      </c>
      <c r="F359" s="2" t="str">
        <f>[1]Verðlisti!AF1224</f>
        <v>130</v>
      </c>
      <c r="G359" s="29"/>
      <c r="H359" s="2" t="str">
        <f>[1]Verðlisti!AG1224</f>
        <v>140</v>
      </c>
      <c r="I359" s="29"/>
      <c r="J359" s="2" t="str">
        <f>[1]Verðlisti!AH1224</f>
        <v>150</v>
      </c>
      <c r="K359" s="29"/>
      <c r="L359" s="2" t="str">
        <f>[1]Verðlisti!AI1224</f>
        <v>160</v>
      </c>
      <c r="M359" s="29"/>
      <c r="N359" s="2">
        <f>[1]Verðlisti!AJ1224</f>
        <v>0</v>
      </c>
      <c r="P359" s="2">
        <f>[1]Verðlisti!AK1224</f>
        <v>0</v>
      </c>
      <c r="R359" s="3">
        <f>G359+I359+K359+M359+O359+Q359</f>
        <v>0</v>
      </c>
      <c r="S359" s="23">
        <f>R359*E359</f>
        <v>0</v>
      </c>
      <c r="U359" s="24" t="s">
        <v>14</v>
      </c>
      <c r="V359" s="26" t="s">
        <v>17</v>
      </c>
    </row>
    <row r="360" spans="1:22" x14ac:dyDescent="0.2">
      <c r="A360" t="str">
        <f>[1]Verðlisti!A1228</f>
        <v>Treyjur</v>
      </c>
      <c r="B360" t="str">
        <f>[1]Verðlisti!D1228</f>
        <v>POC Tee Jr</v>
      </c>
      <c r="C360" t="str">
        <f>[1]Verðlisti!F1228</f>
        <v>Hydrogen White</v>
      </c>
      <c r="D360" s="22">
        <f>[1]Verðlisti!L1228</f>
        <v>5490</v>
      </c>
      <c r="E360" s="1">
        <f t="shared" si="32"/>
        <v>4990</v>
      </c>
      <c r="F360" s="2" t="str">
        <f>[1]Verðlisti!AF1228</f>
        <v>130</v>
      </c>
      <c r="G360" s="29"/>
      <c r="H360" s="2" t="str">
        <f>[1]Verðlisti!AG1228</f>
        <v>140</v>
      </c>
      <c r="I360" s="29"/>
      <c r="J360" s="2" t="str">
        <f>[1]Verðlisti!AH1228</f>
        <v>150</v>
      </c>
      <c r="K360" s="29"/>
      <c r="L360" s="2" t="str">
        <f>[1]Verðlisti!AI1228</f>
        <v>160</v>
      </c>
      <c r="M360" s="29"/>
      <c r="N360" s="2">
        <f>[1]Verðlisti!AJ1228</f>
        <v>0</v>
      </c>
      <c r="P360" s="2">
        <f>[1]Verðlisti!AK1228</f>
        <v>0</v>
      </c>
      <c r="R360" s="3">
        <f>G360+I360+K360+M360+O360+Q360</f>
        <v>0</v>
      </c>
      <c r="S360" s="23">
        <f>R360*E360</f>
        <v>0</v>
      </c>
      <c r="U360" s="24" t="s">
        <v>14</v>
      </c>
      <c r="V360" s="26" t="s">
        <v>17</v>
      </c>
    </row>
    <row r="361" spans="1:22" x14ac:dyDescent="0.2">
      <c r="A361" t="str">
        <f>[1]Verðlisti!A1232</f>
        <v>Treyjur</v>
      </c>
      <c r="B361" t="str">
        <f>[1]Verðlisti!D1232</f>
        <v>POC Tee Jr</v>
      </c>
      <c r="C361" t="str">
        <f>[1]Verðlisti!F1232</f>
        <v>Natrium Blue</v>
      </c>
      <c r="D361" s="22">
        <f>[1]Verðlisti!L1232</f>
        <v>5490</v>
      </c>
      <c r="E361" s="1">
        <f t="shared" si="32"/>
        <v>4990</v>
      </c>
      <c r="F361" s="2" t="str">
        <f>[1]Verðlisti!AF1232</f>
        <v>130</v>
      </c>
      <c r="G361" s="29"/>
      <c r="H361" s="2" t="str">
        <f>[1]Verðlisti!AG1232</f>
        <v>140</v>
      </c>
      <c r="I361" s="29"/>
      <c r="J361" s="2" t="str">
        <f>[1]Verðlisti!AH1232</f>
        <v>150</v>
      </c>
      <c r="K361" s="29"/>
      <c r="L361" s="2" t="str">
        <f>[1]Verðlisti!AI1232</f>
        <v>160</v>
      </c>
      <c r="M361" s="29"/>
      <c r="N361" s="2">
        <f>[1]Verðlisti!AJ1232</f>
        <v>0</v>
      </c>
      <c r="P361" s="2">
        <f>[1]Verðlisti!AK1232</f>
        <v>0</v>
      </c>
      <c r="R361" s="3">
        <f>G361+I361+K361+M361+O361+Q361</f>
        <v>0</v>
      </c>
      <c r="S361" s="23">
        <f>R361*E361</f>
        <v>0</v>
      </c>
      <c r="U361" s="24" t="s">
        <v>14</v>
      </c>
      <c r="V361" s="26" t="s">
        <v>17</v>
      </c>
    </row>
    <row r="362" spans="1:22" x14ac:dyDescent="0.2">
      <c r="A362" t="str">
        <f>[1]Verðlisti!A1236</f>
        <v>Treyjur</v>
      </c>
      <c r="B362" t="str">
        <f>[1]Verðlisti!D1236</f>
        <v>POC Tee Jr</v>
      </c>
      <c r="C362" t="str">
        <f>[1]Verðlisti!F1236</f>
        <v>Zink Orange</v>
      </c>
      <c r="D362" s="22">
        <f>[1]Verðlisti!L1236</f>
        <v>5490</v>
      </c>
      <c r="E362" s="1">
        <f t="shared" si="32"/>
        <v>4990</v>
      </c>
      <c r="F362" s="2" t="str">
        <f>[1]Verðlisti!AF1236</f>
        <v>130</v>
      </c>
      <c r="G362" s="29"/>
      <c r="H362" s="2" t="str">
        <f>[1]Verðlisti!AG1236</f>
        <v>140</v>
      </c>
      <c r="I362" s="29"/>
      <c r="J362" s="2" t="str">
        <f>[1]Verðlisti!AH1236</f>
        <v>150</v>
      </c>
      <c r="K362" s="29"/>
      <c r="L362" s="2" t="str">
        <f>[1]Verðlisti!AI1236</f>
        <v>160</v>
      </c>
      <c r="M362" s="29"/>
      <c r="N362" s="2">
        <f>[1]Verðlisti!AJ1236</f>
        <v>0</v>
      </c>
      <c r="P362" s="2">
        <f>[1]Verðlisti!AK1236</f>
        <v>0</v>
      </c>
      <c r="R362" s="3">
        <f>G362+I362+K362+M362+O362+Q362</f>
        <v>0</v>
      </c>
      <c r="S362" s="23">
        <f>R362*E362</f>
        <v>0</v>
      </c>
      <c r="U362" s="24" t="s">
        <v>14</v>
      </c>
      <c r="V362" s="26" t="s">
        <v>17</v>
      </c>
    </row>
    <row r="363" spans="1:22" x14ac:dyDescent="0.2">
      <c r="A363" t="str">
        <f>[1]Verðlisti!A1240</f>
        <v>Treyjur</v>
      </c>
      <c r="B363" t="str">
        <f>[1]Verðlisti!D1240</f>
        <v>POC Tee Jr</v>
      </c>
      <c r="C363" t="str">
        <f>[1]Verðlisti!F1240</f>
        <v>Grey Melange</v>
      </c>
      <c r="D363" s="22">
        <f>[1]Verðlisti!L1240</f>
        <v>5490</v>
      </c>
      <c r="E363" s="1">
        <f t="shared" si="32"/>
        <v>4990</v>
      </c>
      <c r="F363" s="2" t="str">
        <f>[1]Verðlisti!AF1240</f>
        <v>130</v>
      </c>
      <c r="G363" s="29"/>
      <c r="H363" s="2" t="str">
        <f>[1]Verðlisti!AG1240</f>
        <v>140</v>
      </c>
      <c r="I363" s="29"/>
      <c r="J363" s="2" t="str">
        <f>[1]Verðlisti!AH1240</f>
        <v>150</v>
      </c>
      <c r="K363" s="29"/>
      <c r="L363" s="2" t="str">
        <f>[1]Verðlisti!AI1240</f>
        <v>160</v>
      </c>
      <c r="M363" s="29"/>
      <c r="N363" s="2">
        <f>[1]Verðlisti!AJ1240</f>
        <v>0</v>
      </c>
      <c r="P363" s="2">
        <f>[1]Verðlisti!AK1240</f>
        <v>0</v>
      </c>
      <c r="R363" s="3">
        <f>G363+I363+K363+M363+O363+Q363</f>
        <v>0</v>
      </c>
      <c r="S363" s="23">
        <f>R363*E363</f>
        <v>0</v>
      </c>
      <c r="U363" s="24" t="s">
        <v>14</v>
      </c>
      <c r="V363" s="26" t="s">
        <v>17</v>
      </c>
    </row>
    <row r="364" spans="1:22" x14ac:dyDescent="0.2">
      <c r="A364" t="str">
        <f>[1]Verðlisti!A1244</f>
        <v>Annar fatnaður</v>
      </c>
      <c r="B364" t="str">
        <f>[1]Verðlisti!D1244</f>
        <v>Urbane Beanie</v>
      </c>
      <c r="C364" t="str">
        <f>[1]Verðlisti!F1244</f>
        <v>Turmaline Navy</v>
      </c>
      <c r="D364" s="22">
        <f>[1]Verðlisti!L1244</f>
        <v>5490</v>
      </c>
      <c r="E364" s="1">
        <f t="shared" si="32"/>
        <v>4990</v>
      </c>
      <c r="F364" s="2" t="str">
        <f>[1]Verðlisti!AF1244</f>
        <v>ONE</v>
      </c>
      <c r="G364" s="29"/>
      <c r="H364" s="2">
        <f>[1]Verðlisti!AG1244</f>
        <v>0</v>
      </c>
      <c r="J364" s="2">
        <f>[1]Verðlisti!AH1244</f>
        <v>0</v>
      </c>
      <c r="L364" s="2">
        <f>[1]Verðlisti!AI1244</f>
        <v>0</v>
      </c>
      <c r="N364" s="2">
        <f>[1]Verðlisti!AJ1244</f>
        <v>0</v>
      </c>
      <c r="P364" s="2">
        <f>[1]Verðlisti!AK1244</f>
        <v>0</v>
      </c>
      <c r="R364" s="3">
        <f t="shared" ref="R364:R383" si="33">G364+I364+K364+M364+O364+Q364</f>
        <v>0</v>
      </c>
      <c r="S364" s="23">
        <f t="shared" ref="S364:S383" si="34">R364*E364</f>
        <v>0</v>
      </c>
      <c r="U364" s="24" t="s">
        <v>14</v>
      </c>
      <c r="V364" s="26" t="s">
        <v>17</v>
      </c>
    </row>
    <row r="365" spans="1:22" x14ac:dyDescent="0.2">
      <c r="A365" t="str">
        <f>[1]Verðlisti!A1245</f>
        <v>Annar fatnaður</v>
      </c>
      <c r="B365" t="str">
        <f>[1]Verðlisti!D1245</f>
        <v>Urbane Beanie</v>
      </c>
      <c r="C365" t="str">
        <f>[1]Verðlisti!F1245</f>
        <v>Epidote Green</v>
      </c>
      <c r="D365" s="22">
        <f>[1]Verðlisti!L1245</f>
        <v>5490</v>
      </c>
      <c r="E365" s="1">
        <f t="shared" si="32"/>
        <v>4990</v>
      </c>
      <c r="F365" s="2" t="str">
        <f>[1]Verðlisti!AF1245</f>
        <v>ONE</v>
      </c>
      <c r="G365" s="29"/>
      <c r="H365" s="2">
        <f>[1]Verðlisti!AG1245</f>
        <v>0</v>
      </c>
      <c r="J365" s="2">
        <f>[1]Verðlisti!AH1245</f>
        <v>0</v>
      </c>
      <c r="L365" s="2">
        <f>[1]Verðlisti!AI1245</f>
        <v>0</v>
      </c>
      <c r="N365" s="2">
        <f>[1]Verðlisti!AJ1245</f>
        <v>0</v>
      </c>
      <c r="P365" s="2">
        <f>[1]Verðlisti!AK1245</f>
        <v>0</v>
      </c>
      <c r="R365" s="3">
        <f t="shared" si="33"/>
        <v>0</v>
      </c>
      <c r="S365" s="23">
        <f t="shared" si="34"/>
        <v>0</v>
      </c>
      <c r="U365" s="24" t="s">
        <v>14</v>
      </c>
      <c r="V365" s="26" t="s">
        <v>17</v>
      </c>
    </row>
    <row r="366" spans="1:22" x14ac:dyDescent="0.2">
      <c r="A366" t="str">
        <f>[1]Verðlisti!A1246</f>
        <v>Annar fatnaður</v>
      </c>
      <c r="B366" t="str">
        <f>[1]Verðlisti!D1246</f>
        <v>Urbane Beanie</v>
      </c>
      <c r="C366" t="str">
        <f>[1]Verðlisti!F1246</f>
        <v>Selentine Off-White</v>
      </c>
      <c r="D366" s="22">
        <f>[1]Verðlisti!L1246</f>
        <v>5490</v>
      </c>
      <c r="E366" s="1">
        <f t="shared" si="32"/>
        <v>4990</v>
      </c>
      <c r="F366" s="2" t="str">
        <f>[1]Verðlisti!AF1246</f>
        <v>ONE</v>
      </c>
      <c r="G366" s="29"/>
      <c r="H366" s="2">
        <f>[1]Verðlisti!AG1246</f>
        <v>0</v>
      </c>
      <c r="J366" s="2">
        <f>[1]Verðlisti!AH1246</f>
        <v>0</v>
      </c>
      <c r="L366" s="2">
        <f>[1]Verðlisti!AI1246</f>
        <v>0</v>
      </c>
      <c r="N366" s="2">
        <f>[1]Verðlisti!AJ1246</f>
        <v>0</v>
      </c>
      <c r="P366" s="2">
        <f>[1]Verðlisti!AK1246</f>
        <v>0</v>
      </c>
      <c r="R366" s="3">
        <f t="shared" si="33"/>
        <v>0</v>
      </c>
      <c r="S366" s="23">
        <f t="shared" si="34"/>
        <v>0</v>
      </c>
      <c r="U366" s="24" t="s">
        <v>14</v>
      </c>
      <c r="V366" s="26" t="s">
        <v>17</v>
      </c>
    </row>
    <row r="367" spans="1:22" x14ac:dyDescent="0.2">
      <c r="A367" t="str">
        <f>[1]Verðlisti!A1247</f>
        <v>Annar fatnaður</v>
      </c>
      <c r="B367" t="str">
        <f>[1]Verðlisti!D1247</f>
        <v>Roam Beanie</v>
      </c>
      <c r="C367" t="str">
        <f>[1]Verðlisti!F1247</f>
        <v>Turmaline Navy</v>
      </c>
      <c r="D367" s="22">
        <f>[1]Verðlisti!L1247</f>
        <v>5490</v>
      </c>
      <c r="E367" s="1">
        <f t="shared" si="32"/>
        <v>4990</v>
      </c>
      <c r="F367" s="2" t="str">
        <f>[1]Verðlisti!AF1247</f>
        <v>ONE</v>
      </c>
      <c r="G367" s="29"/>
      <c r="H367" s="2">
        <f>[1]Verðlisti!AG1247</f>
        <v>0</v>
      </c>
      <c r="J367" s="2">
        <f>[1]Verðlisti!AH1247</f>
        <v>0</v>
      </c>
      <c r="L367" s="2">
        <f>[1]Verðlisti!AI1247</f>
        <v>0</v>
      </c>
      <c r="N367" s="2">
        <f>[1]Verðlisti!AJ1247</f>
        <v>0</v>
      </c>
      <c r="P367" s="2">
        <f>[1]Verðlisti!AK1247</f>
        <v>0</v>
      </c>
      <c r="R367" s="3">
        <f t="shared" si="33"/>
        <v>0</v>
      </c>
      <c r="S367" s="23">
        <f t="shared" si="34"/>
        <v>0</v>
      </c>
      <c r="U367" s="24" t="s">
        <v>14</v>
      </c>
      <c r="V367" s="26" t="s">
        <v>17</v>
      </c>
    </row>
    <row r="368" spans="1:22" x14ac:dyDescent="0.2">
      <c r="A368" t="str">
        <f>[1]Verðlisti!A1248</f>
        <v>Annar fatnaður</v>
      </c>
      <c r="B368" t="str">
        <f>[1]Verðlisti!D1248</f>
        <v>Roam Beanie</v>
      </c>
      <c r="C368" t="str">
        <f>[1]Verðlisti!F1248</f>
        <v>Light Sandstone Beige</v>
      </c>
      <c r="D368" s="22">
        <f>[1]Verðlisti!L1248</f>
        <v>5490</v>
      </c>
      <c r="E368" s="1">
        <f t="shared" si="32"/>
        <v>4990</v>
      </c>
      <c r="F368" s="2" t="str">
        <f>[1]Verðlisti!AF1248</f>
        <v>ONE</v>
      </c>
      <c r="G368" s="29"/>
      <c r="H368" s="2">
        <f>[1]Verðlisti!AG1248</f>
        <v>0</v>
      </c>
      <c r="J368" s="2">
        <f>[1]Verðlisti!AH1248</f>
        <v>0</v>
      </c>
      <c r="L368" s="2">
        <f>[1]Verðlisti!AI1248</f>
        <v>0</v>
      </c>
      <c r="N368" s="2">
        <f>[1]Verðlisti!AJ1248</f>
        <v>0</v>
      </c>
      <c r="P368" s="2">
        <f>[1]Verðlisti!AK1248</f>
        <v>0</v>
      </c>
      <c r="R368" s="3">
        <f t="shared" si="33"/>
        <v>0</v>
      </c>
      <c r="S368" s="23">
        <f t="shared" si="34"/>
        <v>0</v>
      </c>
      <c r="U368" s="24" t="s">
        <v>14</v>
      </c>
      <c r="V368" s="26" t="s">
        <v>17</v>
      </c>
    </row>
    <row r="369" spans="1:22" x14ac:dyDescent="0.2">
      <c r="A369" t="str">
        <f>[1]Verðlisti!A1249</f>
        <v>Annar fatnaður</v>
      </c>
      <c r="B369" t="str">
        <f>[1]Verðlisti!D1249</f>
        <v>Roam Beanie</v>
      </c>
      <c r="C369" t="str">
        <f>[1]Verðlisti!F1249</f>
        <v>Axinite Brown</v>
      </c>
      <c r="D369" s="22">
        <f>[1]Verðlisti!L1249</f>
        <v>5490</v>
      </c>
      <c r="E369" s="1">
        <f t="shared" si="32"/>
        <v>4990</v>
      </c>
      <c r="F369" s="2" t="str">
        <f>[1]Verðlisti!AF1249</f>
        <v>ONE</v>
      </c>
      <c r="G369" s="29"/>
      <c r="H369" s="2">
        <f>[1]Verðlisti!AG1249</f>
        <v>0</v>
      </c>
      <c r="J369" s="2">
        <f>[1]Verðlisti!AH1249</f>
        <v>0</v>
      </c>
      <c r="L369" s="2">
        <f>[1]Verðlisti!AI1249</f>
        <v>0</v>
      </c>
      <c r="N369" s="2">
        <f>[1]Verðlisti!AJ1249</f>
        <v>0</v>
      </c>
      <c r="P369" s="2">
        <f>[1]Verðlisti!AK1249</f>
        <v>0</v>
      </c>
      <c r="R369" s="3">
        <f t="shared" si="33"/>
        <v>0</v>
      </c>
      <c r="S369" s="23">
        <f t="shared" si="34"/>
        <v>0</v>
      </c>
      <c r="U369" s="24" t="s">
        <v>14</v>
      </c>
      <c r="V369" s="26" t="s">
        <v>17</v>
      </c>
    </row>
    <row r="370" spans="1:22" x14ac:dyDescent="0.2">
      <c r="A370" t="str">
        <f>[1]Verðlisti!A1250</f>
        <v>Annar fatnaður</v>
      </c>
      <c r="B370" t="str">
        <f>[1]Verðlisti!D1250</f>
        <v>Roam Beanie</v>
      </c>
      <c r="C370" t="str">
        <f>[1]Verðlisti!F1250</f>
        <v>Alloy Grey</v>
      </c>
      <c r="D370" s="22">
        <f>[1]Verðlisti!L1250</f>
        <v>5490</v>
      </c>
      <c r="E370" s="1">
        <f t="shared" si="32"/>
        <v>4990</v>
      </c>
      <c r="F370" s="2" t="str">
        <f>[1]Verðlisti!AF1250</f>
        <v>ONE</v>
      </c>
      <c r="G370" s="29"/>
      <c r="H370" s="2">
        <f>[1]Verðlisti!AG1250</f>
        <v>0</v>
      </c>
      <c r="J370" s="2">
        <f>[1]Verðlisti!AH1250</f>
        <v>0</v>
      </c>
      <c r="L370" s="2">
        <f>[1]Verðlisti!AI1250</f>
        <v>0</v>
      </c>
      <c r="N370" s="2">
        <f>[1]Verðlisti!AJ1250</f>
        <v>0</v>
      </c>
      <c r="P370" s="2">
        <f>[1]Verðlisti!AK1250</f>
        <v>0</v>
      </c>
      <c r="R370" s="3">
        <f t="shared" si="33"/>
        <v>0</v>
      </c>
      <c r="S370" s="23">
        <f t="shared" si="34"/>
        <v>0</v>
      </c>
      <c r="U370" s="24" t="s">
        <v>14</v>
      </c>
      <c r="V370" s="26" t="s">
        <v>17</v>
      </c>
    </row>
    <row r="371" spans="1:22" x14ac:dyDescent="0.2">
      <c r="A371" t="str">
        <f>[1]Verðlisti!A1251</f>
        <v>Annar fatnaður</v>
      </c>
      <c r="B371" t="str">
        <f>[1]Verðlisti!D1251</f>
        <v>Roam Beanie</v>
      </c>
      <c r="C371" t="str">
        <f>[1]Verðlisti!F1251</f>
        <v>Halite Yellow</v>
      </c>
      <c r="D371" s="22">
        <f>[1]Verðlisti!L1251</f>
        <v>5490</v>
      </c>
      <c r="E371" s="1">
        <f t="shared" si="32"/>
        <v>4990</v>
      </c>
      <c r="F371" s="2" t="str">
        <f>[1]Verðlisti!AF1251</f>
        <v>ONE</v>
      </c>
      <c r="G371" s="29"/>
      <c r="H371" s="2">
        <f>[1]Verðlisti!AG1251</f>
        <v>0</v>
      </c>
      <c r="J371" s="2">
        <f>[1]Verðlisti!AH1251</f>
        <v>0</v>
      </c>
      <c r="L371" s="2">
        <f>[1]Verðlisti!AI1251</f>
        <v>0</v>
      </c>
      <c r="N371" s="2">
        <f>[1]Verðlisti!AJ1251</f>
        <v>0</v>
      </c>
      <c r="P371" s="2">
        <f>[1]Verðlisti!AK1251</f>
        <v>0</v>
      </c>
      <c r="R371" s="3">
        <f t="shared" si="33"/>
        <v>0</v>
      </c>
      <c r="S371" s="23">
        <f t="shared" si="34"/>
        <v>0</v>
      </c>
      <c r="U371" s="24" t="s">
        <v>14</v>
      </c>
      <c r="V371" s="26" t="s">
        <v>17</v>
      </c>
    </row>
    <row r="372" spans="1:22" x14ac:dyDescent="0.2">
      <c r="A372" t="str">
        <f>[1]Verðlisti!A1252</f>
        <v>Annar fatnaður</v>
      </c>
      <c r="B372" t="str">
        <f>[1]Verðlisti!D1252</f>
        <v>Pure Beanie</v>
      </c>
      <c r="C372" t="str">
        <f>[1]Verðlisti!F1252</f>
        <v>Uranium Black</v>
      </c>
      <c r="D372" s="22">
        <f>[1]Verðlisti!L1252</f>
        <v>4990</v>
      </c>
      <c r="E372" s="1">
        <f t="shared" si="32"/>
        <v>3990</v>
      </c>
      <c r="F372" s="2" t="str">
        <f>[1]Verðlisti!AF1252</f>
        <v>ONE</v>
      </c>
      <c r="G372" s="29"/>
      <c r="H372" s="2">
        <f>[1]Verðlisti!AG1252</f>
        <v>0</v>
      </c>
      <c r="J372" s="2">
        <f>[1]Verðlisti!AH1252</f>
        <v>0</v>
      </c>
      <c r="L372" s="2">
        <f>[1]Verðlisti!AI1252</f>
        <v>0</v>
      </c>
      <c r="N372" s="2">
        <f>[1]Verðlisti!AJ1252</f>
        <v>0</v>
      </c>
      <c r="P372" s="2">
        <f>[1]Verðlisti!AK1252</f>
        <v>0</v>
      </c>
      <c r="R372" s="3">
        <f t="shared" si="33"/>
        <v>0</v>
      </c>
      <c r="S372" s="23">
        <f t="shared" si="34"/>
        <v>0</v>
      </c>
      <c r="U372" s="24" t="s">
        <v>14</v>
      </c>
      <c r="V372" s="26" t="s">
        <v>17</v>
      </c>
    </row>
    <row r="373" spans="1:22" x14ac:dyDescent="0.2">
      <c r="A373" t="str">
        <f>[1]Verðlisti!A1253</f>
        <v>Annar fatnaður</v>
      </c>
      <c r="B373" t="str">
        <f>[1]Verðlisti!D1253</f>
        <v>Pure Beanie</v>
      </c>
      <c r="C373" t="str">
        <f>[1]Verðlisti!F1253</f>
        <v>Alloy Grey</v>
      </c>
      <c r="D373" s="22">
        <f>[1]Verðlisti!L1253</f>
        <v>4990</v>
      </c>
      <c r="E373" s="1">
        <f t="shared" si="32"/>
        <v>3990</v>
      </c>
      <c r="F373" s="2" t="str">
        <f>[1]Verðlisti!AF1253</f>
        <v>ONE</v>
      </c>
      <c r="G373" s="29"/>
      <c r="H373" s="2">
        <f>[1]Verðlisti!AG1253</f>
        <v>0</v>
      </c>
      <c r="J373" s="2">
        <f>[1]Verðlisti!AH1253</f>
        <v>0</v>
      </c>
      <c r="L373" s="2">
        <f>[1]Verðlisti!AI1253</f>
        <v>0</v>
      </c>
      <c r="N373" s="2">
        <f>[1]Verðlisti!AJ1253</f>
        <v>0</v>
      </c>
      <c r="P373" s="2">
        <f>[1]Verðlisti!AK1253</f>
        <v>0</v>
      </c>
      <c r="R373" s="3">
        <f t="shared" si="33"/>
        <v>0</v>
      </c>
      <c r="S373" s="23">
        <f t="shared" si="34"/>
        <v>0</v>
      </c>
      <c r="U373" s="24" t="s">
        <v>14</v>
      </c>
      <c r="V373" s="26" t="s">
        <v>17</v>
      </c>
    </row>
    <row r="374" spans="1:22" x14ac:dyDescent="0.2">
      <c r="A374" t="str">
        <f>[1]Verðlisti!A1254</f>
        <v>Annar fatnaður</v>
      </c>
      <c r="B374" t="str">
        <f>[1]Verðlisti!D1254</f>
        <v>Pure Beanie</v>
      </c>
      <c r="C374" t="str">
        <f>[1]Verðlisti!F1254</f>
        <v>Calcite Blue</v>
      </c>
      <c r="D374" s="22">
        <f>[1]Verðlisti!L1254</f>
        <v>4990</v>
      </c>
      <c r="E374" s="1">
        <f t="shared" si="32"/>
        <v>3990</v>
      </c>
      <c r="F374" s="2" t="str">
        <f>[1]Verðlisti!AF1254</f>
        <v>ONE</v>
      </c>
      <c r="G374" s="29"/>
      <c r="H374" s="2">
        <f>[1]Verðlisti!AG1254</f>
        <v>0</v>
      </c>
      <c r="J374" s="2">
        <f>[1]Verðlisti!AH1254</f>
        <v>0</v>
      </c>
      <c r="L374" s="2">
        <f>[1]Verðlisti!AI1254</f>
        <v>0</v>
      </c>
      <c r="N374" s="2">
        <f>[1]Verðlisti!AJ1254</f>
        <v>0</v>
      </c>
      <c r="P374" s="2">
        <f>[1]Verðlisti!AK1254</f>
        <v>0</v>
      </c>
      <c r="R374" s="3">
        <f t="shared" si="33"/>
        <v>0</v>
      </c>
      <c r="S374" s="23">
        <f t="shared" si="34"/>
        <v>0</v>
      </c>
      <c r="U374" s="24" t="s">
        <v>14</v>
      </c>
      <c r="V374" s="26" t="s">
        <v>17</v>
      </c>
    </row>
    <row r="375" spans="1:22" x14ac:dyDescent="0.2">
      <c r="A375" t="str">
        <f>[1]Verðlisti!A1255</f>
        <v>Annar fatnaður</v>
      </c>
      <c r="B375" t="str">
        <f>[1]Verðlisti!D1255</f>
        <v>POC Corp Beanie</v>
      </c>
      <c r="C375" t="str">
        <f>[1]Verðlisti!F1255</f>
        <v>Uranium Black</v>
      </c>
      <c r="D375" s="22">
        <f>[1]Verðlisti!L1255</f>
        <v>4990</v>
      </c>
      <c r="E375" s="1">
        <f t="shared" si="32"/>
        <v>3990</v>
      </c>
      <c r="F375" s="2" t="str">
        <f>[1]Verðlisti!AF1255</f>
        <v>ONE</v>
      </c>
      <c r="G375" s="29"/>
      <c r="H375" s="2">
        <f>[1]Verðlisti!AG1255</f>
        <v>0</v>
      </c>
      <c r="J375" s="2">
        <f>[1]Verðlisti!AH1255</f>
        <v>0</v>
      </c>
      <c r="L375" s="2">
        <f>[1]Verðlisti!AI1255</f>
        <v>0</v>
      </c>
      <c r="N375" s="2">
        <f>[1]Verðlisti!AJ1255</f>
        <v>0</v>
      </c>
      <c r="P375" s="2">
        <f>[1]Verðlisti!AK1255</f>
        <v>0</v>
      </c>
      <c r="R375" s="3">
        <f t="shared" si="33"/>
        <v>0</v>
      </c>
      <c r="S375" s="23">
        <f t="shared" si="34"/>
        <v>0</v>
      </c>
      <c r="U375" s="24" t="s">
        <v>14</v>
      </c>
      <c r="V375" s="26" t="s">
        <v>17</v>
      </c>
    </row>
    <row r="376" spans="1:22" x14ac:dyDescent="0.2">
      <c r="A376" t="str">
        <f>[1]Verðlisti!A1256</f>
        <v>Annar fatnaður</v>
      </c>
      <c r="B376" t="str">
        <f>[1]Verðlisti!D1256</f>
        <v>POC Corp Beanie</v>
      </c>
      <c r="C376" t="str">
        <f>[1]Verðlisti!F1256</f>
        <v>Alloy Grey</v>
      </c>
      <c r="D376" s="22">
        <f>[1]Verðlisti!L1256</f>
        <v>4990</v>
      </c>
      <c r="E376" s="1">
        <f t="shared" si="32"/>
        <v>3990</v>
      </c>
      <c r="F376" s="2" t="str">
        <f>[1]Verðlisti!AF1256</f>
        <v>ONE</v>
      </c>
      <c r="G376" s="29"/>
      <c r="H376" s="2">
        <f>[1]Verðlisti!AG1256</f>
        <v>0</v>
      </c>
      <c r="J376" s="2">
        <f>[1]Verðlisti!AH1256</f>
        <v>0</v>
      </c>
      <c r="L376" s="2">
        <f>[1]Verðlisti!AI1256</f>
        <v>0</v>
      </c>
      <c r="N376" s="2">
        <f>[1]Verðlisti!AJ1256</f>
        <v>0</v>
      </c>
      <c r="P376" s="2">
        <f>[1]Verðlisti!AK1256</f>
        <v>0</v>
      </c>
      <c r="R376" s="3">
        <f t="shared" si="33"/>
        <v>0</v>
      </c>
      <c r="S376" s="23">
        <f t="shared" si="34"/>
        <v>0</v>
      </c>
      <c r="U376" s="24" t="s">
        <v>14</v>
      </c>
      <c r="V376" s="26" t="s">
        <v>17</v>
      </c>
    </row>
    <row r="377" spans="1:22" x14ac:dyDescent="0.2">
      <c r="A377" t="str">
        <f>[1]Verðlisti!A1257</f>
        <v>Annar fatnaður</v>
      </c>
      <c r="B377" t="str">
        <f>[1]Verðlisti!D1257</f>
        <v>POC Corp Beanie</v>
      </c>
      <c r="C377" t="str">
        <f>[1]Verðlisti!F1257</f>
        <v>Zink Orange</v>
      </c>
      <c r="D377" s="22">
        <f>[1]Verðlisti!L1257</f>
        <v>4990</v>
      </c>
      <c r="E377" s="1">
        <f t="shared" si="32"/>
        <v>3990</v>
      </c>
      <c r="F377" s="2" t="str">
        <f>[1]Verðlisti!AF1257</f>
        <v>ONE</v>
      </c>
      <c r="G377" s="29"/>
      <c r="H377" s="2">
        <f>[1]Verðlisti!AG1257</f>
        <v>0</v>
      </c>
      <c r="J377" s="2">
        <f>[1]Verðlisti!AH1257</f>
        <v>0</v>
      </c>
      <c r="L377" s="2">
        <f>[1]Verðlisti!AI1257</f>
        <v>0</v>
      </c>
      <c r="N377" s="2">
        <f>[1]Verðlisti!AJ1257</f>
        <v>0</v>
      </c>
      <c r="P377" s="2">
        <f>[1]Verðlisti!AK1257</f>
        <v>0</v>
      </c>
      <c r="R377" s="3">
        <f t="shared" si="33"/>
        <v>0</v>
      </c>
      <c r="S377" s="23">
        <f t="shared" si="34"/>
        <v>0</v>
      </c>
      <c r="U377" s="24" t="s">
        <v>14</v>
      </c>
      <c r="V377" s="26" t="s">
        <v>17</v>
      </c>
    </row>
    <row r="378" spans="1:22" x14ac:dyDescent="0.2">
      <c r="A378" t="str">
        <f>[1]Verðlisti!A1258</f>
        <v>Annar fatnaður</v>
      </c>
      <c r="B378" t="str">
        <f>[1]Verðlisti!D1258</f>
        <v>POC Corp Beanie</v>
      </c>
      <c r="C378" t="str">
        <f>[1]Verðlisti!F1258</f>
        <v>Natrium Blue</v>
      </c>
      <c r="D378" s="22">
        <f>[1]Verðlisti!L1258</f>
        <v>4990</v>
      </c>
      <c r="E378" s="1">
        <f t="shared" si="32"/>
        <v>3990</v>
      </c>
      <c r="F378" s="2" t="str">
        <f>[1]Verðlisti!AF1258</f>
        <v>ONE</v>
      </c>
      <c r="G378" s="29"/>
      <c r="H378" s="2">
        <f>[1]Verðlisti!AG1258</f>
        <v>0</v>
      </c>
      <c r="J378" s="2">
        <f>[1]Verðlisti!AH1258</f>
        <v>0</v>
      </c>
      <c r="L378" s="2">
        <f>[1]Verðlisti!AI1258</f>
        <v>0</v>
      </c>
      <c r="N378" s="2">
        <f>[1]Verðlisti!AJ1258</f>
        <v>0</v>
      </c>
      <c r="P378" s="2">
        <f>[1]Verðlisti!AK1258</f>
        <v>0</v>
      </c>
      <c r="R378" s="3">
        <f t="shared" si="33"/>
        <v>0</v>
      </c>
      <c r="S378" s="23">
        <f t="shared" si="34"/>
        <v>0</v>
      </c>
      <c r="U378" s="24" t="s">
        <v>14</v>
      </c>
      <c r="V378" s="26" t="s">
        <v>17</v>
      </c>
    </row>
    <row r="379" spans="1:22" x14ac:dyDescent="0.2">
      <c r="A379" t="str">
        <f>[1]Verðlisti!A1259</f>
        <v>Annar fatnaður</v>
      </c>
      <c r="B379" t="str">
        <f>[1]Verðlisti!D1259</f>
        <v>Pompom Beanie</v>
      </c>
      <c r="C379" t="str">
        <f>[1]Verðlisti!F1259</f>
        <v>Uranium Black</v>
      </c>
      <c r="D379" s="22">
        <f>[1]Verðlisti!L1259</f>
        <v>5490</v>
      </c>
      <c r="E379" s="1">
        <f t="shared" si="32"/>
        <v>4990</v>
      </c>
      <c r="F379" s="2" t="str">
        <f>[1]Verðlisti!AF1259</f>
        <v>ONE</v>
      </c>
      <c r="G379" s="29"/>
      <c r="H379" s="2">
        <f>[1]Verðlisti!AG1259</f>
        <v>0</v>
      </c>
      <c r="J379" s="2">
        <f>[1]Verðlisti!AH1259</f>
        <v>0</v>
      </c>
      <c r="L379" s="2">
        <f>[1]Verðlisti!AI1259</f>
        <v>0</v>
      </c>
      <c r="N379" s="2">
        <f>[1]Verðlisti!AJ1259</f>
        <v>0</v>
      </c>
      <c r="P379" s="2">
        <f>[1]Verðlisti!AK1259</f>
        <v>0</v>
      </c>
      <c r="R379" s="3">
        <f t="shared" si="33"/>
        <v>0</v>
      </c>
      <c r="S379" s="23">
        <f t="shared" si="34"/>
        <v>0</v>
      </c>
      <c r="U379" s="24" t="s">
        <v>14</v>
      </c>
      <c r="V379" s="26" t="s">
        <v>17</v>
      </c>
    </row>
    <row r="380" spans="1:22" x14ac:dyDescent="0.2">
      <c r="A380" t="str">
        <f>[1]Verðlisti!A1260</f>
        <v>Annar fatnaður</v>
      </c>
      <c r="B380" t="str">
        <f>[1]Verðlisti!D1260</f>
        <v>Pompom Beanie</v>
      </c>
      <c r="C380" t="str">
        <f>[1]Verðlisti!F1260</f>
        <v>Natrium Blue</v>
      </c>
      <c r="D380" s="22">
        <f>[1]Verðlisti!L1260</f>
        <v>5490</v>
      </c>
      <c r="E380" s="1">
        <f t="shared" si="32"/>
        <v>4990</v>
      </c>
      <c r="F380" s="2" t="str">
        <f>[1]Verðlisti!AF1260</f>
        <v>ONE</v>
      </c>
      <c r="G380" s="29"/>
      <c r="H380" s="2">
        <f>[1]Verðlisti!AG1260</f>
        <v>0</v>
      </c>
      <c r="J380" s="2">
        <f>[1]Verðlisti!AH1260</f>
        <v>0</v>
      </c>
      <c r="L380" s="2">
        <f>[1]Verðlisti!AI1260</f>
        <v>0</v>
      </c>
      <c r="N380" s="2">
        <f>[1]Verðlisti!AJ1260</f>
        <v>0</v>
      </c>
      <c r="P380" s="2">
        <f>[1]Verðlisti!AK1260</f>
        <v>0</v>
      </c>
      <c r="R380" s="3">
        <f t="shared" si="33"/>
        <v>0</v>
      </c>
      <c r="S380" s="23">
        <f t="shared" si="34"/>
        <v>0</v>
      </c>
      <c r="U380" s="24" t="s">
        <v>14</v>
      </c>
      <c r="V380" s="26" t="s">
        <v>17</v>
      </c>
    </row>
    <row r="381" spans="1:22" x14ac:dyDescent="0.2">
      <c r="A381" t="str">
        <f>[1]Verðlisti!A1261</f>
        <v>Annar fatnaður</v>
      </c>
      <c r="B381" t="str">
        <f>[1]Verðlisti!D1261</f>
        <v>Rib Headband</v>
      </c>
      <c r="C381" t="str">
        <f>[1]Verðlisti!F1261</f>
        <v>Uranium Black</v>
      </c>
      <c r="D381" s="22">
        <f>[1]Verðlisti!L1261</f>
        <v>3990</v>
      </c>
      <c r="E381" s="1">
        <f t="shared" si="32"/>
        <v>2990</v>
      </c>
      <c r="F381" s="2" t="str">
        <f>[1]Verðlisti!AF1261</f>
        <v>ONE</v>
      </c>
      <c r="G381" s="29"/>
      <c r="H381" s="2">
        <f>[1]Verðlisti!AG1261</f>
        <v>0</v>
      </c>
      <c r="J381" s="2">
        <f>[1]Verðlisti!AH1261</f>
        <v>0</v>
      </c>
      <c r="L381" s="2">
        <f>[1]Verðlisti!AI1261</f>
        <v>0</v>
      </c>
      <c r="N381" s="2">
        <f>[1]Verðlisti!AJ1261</f>
        <v>0</v>
      </c>
      <c r="P381" s="2">
        <f>[1]Verðlisti!AK1261</f>
        <v>0</v>
      </c>
      <c r="R381" s="3">
        <f t="shared" si="33"/>
        <v>0</v>
      </c>
      <c r="S381" s="23">
        <f t="shared" si="34"/>
        <v>0</v>
      </c>
      <c r="U381" s="24" t="s">
        <v>14</v>
      </c>
      <c r="V381" s="26" t="s">
        <v>17</v>
      </c>
    </row>
    <row r="382" spans="1:22" x14ac:dyDescent="0.2">
      <c r="A382" t="str">
        <f>[1]Verðlisti!A1262</f>
        <v>Annar fatnaður</v>
      </c>
      <c r="B382" t="str">
        <f>[1]Verðlisti!D1262</f>
        <v>Rib Headband</v>
      </c>
      <c r="C382" t="str">
        <f>[1]Verðlisti!F1262</f>
        <v>Natrium Blue</v>
      </c>
      <c r="D382" s="22">
        <f>[1]Verðlisti!L1262</f>
        <v>3990</v>
      </c>
      <c r="E382" s="1">
        <f t="shared" si="32"/>
        <v>2990</v>
      </c>
      <c r="F382" s="2" t="str">
        <f>[1]Verðlisti!AF1262</f>
        <v>ONE</v>
      </c>
      <c r="G382" s="29"/>
      <c r="H382" s="2">
        <f>[1]Verðlisti!AG1262</f>
        <v>0</v>
      </c>
      <c r="J382" s="2">
        <f>[1]Verðlisti!AH1262</f>
        <v>0</v>
      </c>
      <c r="L382" s="2">
        <f>[1]Verðlisti!AI1262</f>
        <v>0</v>
      </c>
      <c r="N382" s="2">
        <f>[1]Verðlisti!AJ1262</f>
        <v>0</v>
      </c>
      <c r="P382" s="2">
        <f>[1]Verðlisti!AK1262</f>
        <v>0</v>
      </c>
      <c r="R382" s="3">
        <f t="shared" si="33"/>
        <v>0</v>
      </c>
      <c r="S382" s="23">
        <f t="shared" si="34"/>
        <v>0</v>
      </c>
      <c r="U382" s="24" t="s">
        <v>14</v>
      </c>
      <c r="V382" s="26" t="s">
        <v>17</v>
      </c>
    </row>
    <row r="383" spans="1:22" x14ac:dyDescent="0.2">
      <c r="A383" t="str">
        <f>[1]Verðlisti!A1263</f>
        <v>Annar fatnaður</v>
      </c>
      <c r="B383" t="str">
        <f>[1]Verðlisti!D1263</f>
        <v>Thermal Balaclava</v>
      </c>
      <c r="C383" t="str">
        <f>[1]Verðlisti!F1263</f>
        <v>Uranium Black</v>
      </c>
      <c r="D383" s="22">
        <f>[1]Verðlisti!L1263</f>
        <v>7990</v>
      </c>
      <c r="E383" s="1">
        <f t="shared" si="32"/>
        <v>5990</v>
      </c>
      <c r="F383" s="2" t="str">
        <f>[1]Verðlisti!AF1263</f>
        <v>SMD</v>
      </c>
      <c r="G383" s="29"/>
      <c r="H383" s="2" t="str">
        <f>[1]Verðlisti!AG1263</f>
        <v>LXL</v>
      </c>
      <c r="I383" s="29"/>
      <c r="J383" s="2">
        <f>[1]Verðlisti!AH1263</f>
        <v>0</v>
      </c>
      <c r="L383" s="2">
        <f>[1]Verðlisti!AI1263</f>
        <v>0</v>
      </c>
      <c r="N383" s="2">
        <f>[1]Verðlisti!AJ1263</f>
        <v>0</v>
      </c>
      <c r="P383" s="2">
        <f>[1]Verðlisti!AK1263</f>
        <v>0</v>
      </c>
      <c r="R383" s="3">
        <f t="shared" si="33"/>
        <v>0</v>
      </c>
      <c r="S383" s="23">
        <f t="shared" si="34"/>
        <v>0</v>
      </c>
      <c r="U383" s="24" t="s">
        <v>14</v>
      </c>
      <c r="V383" s="26" t="s">
        <v>17</v>
      </c>
    </row>
    <row r="384" spans="1:22" x14ac:dyDescent="0.2">
      <c r="A384" t="str">
        <f>[1]Verðlisti!A1265</f>
        <v>Annar fatnaður</v>
      </c>
      <c r="B384" t="str">
        <f>[1]Verðlisti!D1265</f>
        <v>Urbane Cap</v>
      </c>
      <c r="C384" t="str">
        <f>[1]Verðlisti!F1265</f>
        <v>Uranium Black</v>
      </c>
      <c r="D384" s="22">
        <f>[1]Verðlisti!L1265</f>
        <v>5490</v>
      </c>
      <c r="E384" s="1">
        <f t="shared" si="32"/>
        <v>4990</v>
      </c>
      <c r="F384" s="2" t="str">
        <f>[1]Verðlisti!AF1265</f>
        <v>ONE</v>
      </c>
      <c r="G384" s="29"/>
      <c r="H384" s="2">
        <f>[1]Verðlisti!AG1265</f>
        <v>0</v>
      </c>
      <c r="J384" s="2">
        <f>[1]Verðlisti!AH1265</f>
        <v>0</v>
      </c>
      <c r="L384" s="2">
        <f>[1]Verðlisti!AI1265</f>
        <v>0</v>
      </c>
      <c r="N384" s="2">
        <f>[1]Verðlisti!AJ1265</f>
        <v>0</v>
      </c>
      <c r="P384" s="2">
        <f>[1]Verðlisti!AK1265</f>
        <v>0</v>
      </c>
      <c r="R384" s="3">
        <f t="shared" ref="R384:R400" si="35">G384+I384+K384+M384+O384+Q384</f>
        <v>0</v>
      </c>
      <c r="S384" s="23">
        <f t="shared" ref="S384:S400" si="36">R384*E384</f>
        <v>0</v>
      </c>
      <c r="U384" s="24" t="s">
        <v>14</v>
      </c>
      <c r="V384" s="26" t="s">
        <v>17</v>
      </c>
    </row>
    <row r="385" spans="1:22" x14ac:dyDescent="0.2">
      <c r="A385" t="str">
        <f>[1]Verðlisti!A1266</f>
        <v>Annar fatnaður</v>
      </c>
      <c r="B385" t="str">
        <f>[1]Verðlisti!D1266</f>
        <v>Urbane Cap</v>
      </c>
      <c r="C385" t="str">
        <f>[1]Verðlisti!F1266</f>
        <v>Epidote Green</v>
      </c>
      <c r="D385" s="22">
        <f>[1]Verðlisti!L1266</f>
        <v>5490</v>
      </c>
      <c r="E385" s="1">
        <f t="shared" si="32"/>
        <v>4990</v>
      </c>
      <c r="F385" s="2" t="str">
        <f>[1]Verðlisti!AF1266</f>
        <v>ONE</v>
      </c>
      <c r="G385" s="29"/>
      <c r="H385" s="2">
        <f>[1]Verðlisti!AG1266</f>
        <v>0</v>
      </c>
      <c r="J385" s="2">
        <f>[1]Verðlisti!AH1266</f>
        <v>0</v>
      </c>
      <c r="L385" s="2">
        <f>[1]Verðlisti!AI1266</f>
        <v>0</v>
      </c>
      <c r="N385" s="2">
        <f>[1]Verðlisti!AJ1266</f>
        <v>0</v>
      </c>
      <c r="P385" s="2">
        <f>[1]Verðlisti!AK1266</f>
        <v>0</v>
      </c>
      <c r="R385" s="3">
        <f t="shared" si="35"/>
        <v>0</v>
      </c>
      <c r="S385" s="23">
        <f t="shared" si="36"/>
        <v>0</v>
      </c>
      <c r="U385" s="24" t="s">
        <v>14</v>
      </c>
      <c r="V385" s="26" t="s">
        <v>17</v>
      </c>
    </row>
    <row r="386" spans="1:22" x14ac:dyDescent="0.2">
      <c r="A386" t="str">
        <f>[1]Verðlisti!A1267</f>
        <v>Annar fatnaður</v>
      </c>
      <c r="B386" t="str">
        <f>[1]Verðlisti!D1267</f>
        <v>Urbane Cap</v>
      </c>
      <c r="C386" t="str">
        <f>[1]Verðlisti!F1267</f>
        <v>Jasper Brown</v>
      </c>
      <c r="D386" s="22">
        <f>[1]Verðlisti!L1267</f>
        <v>5490</v>
      </c>
      <c r="E386" s="1">
        <f t="shared" si="32"/>
        <v>4990</v>
      </c>
      <c r="F386" s="2" t="str">
        <f>[1]Verðlisti!AF1267</f>
        <v>ONE</v>
      </c>
      <c r="G386" s="29"/>
      <c r="H386" s="2">
        <f>[1]Verðlisti!AG1267</f>
        <v>0</v>
      </c>
      <c r="J386" s="2">
        <f>[1]Verðlisti!AH1267</f>
        <v>0</v>
      </c>
      <c r="L386" s="2">
        <f>[1]Verðlisti!AI1267</f>
        <v>0</v>
      </c>
      <c r="N386" s="2">
        <f>[1]Verðlisti!AJ1267</f>
        <v>0</v>
      </c>
      <c r="P386" s="2">
        <f>[1]Verðlisti!AK1267</f>
        <v>0</v>
      </c>
      <c r="R386" s="3">
        <f t="shared" si="35"/>
        <v>0</v>
      </c>
      <c r="S386" s="23">
        <f t="shared" si="36"/>
        <v>0</v>
      </c>
      <c r="U386" s="24" t="s">
        <v>14</v>
      </c>
      <c r="V386" s="26" t="s">
        <v>17</v>
      </c>
    </row>
    <row r="387" spans="1:22" x14ac:dyDescent="0.2">
      <c r="A387" t="str">
        <f>[1]Verðlisti!A1268</f>
        <v>Annar fatnaður</v>
      </c>
      <c r="B387" t="str">
        <f>[1]Verðlisti!D1268</f>
        <v>Transcend Cap</v>
      </c>
      <c r="C387" t="str">
        <f>[1]Verðlisti!F1268</f>
        <v>Uranium Black</v>
      </c>
      <c r="D387" s="22">
        <f>[1]Verðlisti!L1268</f>
        <v>4990</v>
      </c>
      <c r="E387" s="1">
        <f t="shared" si="32"/>
        <v>3990</v>
      </c>
      <c r="F387" s="2" t="str">
        <f>[1]Verðlisti!AF1268</f>
        <v>ONE</v>
      </c>
      <c r="G387" s="29"/>
      <c r="H387" s="2">
        <f>[1]Verðlisti!AG1268</f>
        <v>0</v>
      </c>
      <c r="J387" s="2">
        <f>[1]Verðlisti!AH1268</f>
        <v>0</v>
      </c>
      <c r="L387" s="2">
        <f>[1]Verðlisti!AI1268</f>
        <v>0</v>
      </c>
      <c r="N387" s="2">
        <f>[1]Verðlisti!AJ1268</f>
        <v>0</v>
      </c>
      <c r="P387" s="2">
        <f>[1]Verðlisti!AK1268</f>
        <v>0</v>
      </c>
      <c r="R387" s="3">
        <f t="shared" si="35"/>
        <v>0</v>
      </c>
      <c r="S387" s="23">
        <f t="shared" si="36"/>
        <v>0</v>
      </c>
      <c r="U387" s="24" t="s">
        <v>14</v>
      </c>
      <c r="V387" s="26" t="s">
        <v>17</v>
      </c>
    </row>
    <row r="388" spans="1:22" x14ac:dyDescent="0.2">
      <c r="A388" t="str">
        <f>[1]Verðlisti!A1269</f>
        <v>Annar fatnaður</v>
      </c>
      <c r="B388" t="str">
        <f>[1]Verðlisti!D1269</f>
        <v>Transcend Cap</v>
      </c>
      <c r="C388" t="str">
        <f>[1]Verðlisti!F1269</f>
        <v>Alloy Grey</v>
      </c>
      <c r="D388" s="22">
        <f>[1]Verðlisti!L1269</f>
        <v>4990</v>
      </c>
      <c r="E388" s="1">
        <f t="shared" si="32"/>
        <v>3990</v>
      </c>
      <c r="F388" s="2" t="str">
        <f>[1]Verðlisti!AF1269</f>
        <v>ONE</v>
      </c>
      <c r="G388" s="29"/>
      <c r="H388" s="2">
        <f>[1]Verðlisti!AG1269</f>
        <v>0</v>
      </c>
      <c r="J388" s="2">
        <f>[1]Verðlisti!AH1269</f>
        <v>0</v>
      </c>
      <c r="L388" s="2">
        <f>[1]Verðlisti!AI1269</f>
        <v>0</v>
      </c>
      <c r="N388" s="2">
        <f>[1]Verðlisti!AJ1269</f>
        <v>0</v>
      </c>
      <c r="P388" s="2">
        <f>[1]Verðlisti!AK1269</f>
        <v>0</v>
      </c>
      <c r="R388" s="3">
        <f t="shared" si="35"/>
        <v>0</v>
      </c>
      <c r="S388" s="23">
        <f t="shared" si="36"/>
        <v>0</v>
      </c>
      <c r="U388" s="24" t="s">
        <v>14</v>
      </c>
      <c r="V388" s="26" t="s">
        <v>17</v>
      </c>
    </row>
    <row r="389" spans="1:22" x14ac:dyDescent="0.2">
      <c r="A389" t="str">
        <f>[1]Verðlisti!A1270</f>
        <v>Annar fatnaður</v>
      </c>
      <c r="B389" t="str">
        <f>[1]Verðlisti!D1270</f>
        <v>POC Trucker Cap</v>
      </c>
      <c r="C389" t="str">
        <f>[1]Verðlisti!F1270</f>
        <v>Uranium Black</v>
      </c>
      <c r="D389" s="22">
        <f>[1]Verðlisti!L1270</f>
        <v>4990</v>
      </c>
      <c r="E389" s="1">
        <f t="shared" si="32"/>
        <v>3990</v>
      </c>
      <c r="F389" s="2" t="str">
        <f>[1]Verðlisti!AF1270</f>
        <v>ONE</v>
      </c>
      <c r="G389" s="29"/>
      <c r="H389" s="2">
        <f>[1]Verðlisti!AG1270</f>
        <v>0</v>
      </c>
      <c r="J389" s="2">
        <f>[1]Verðlisti!AH1270</f>
        <v>0</v>
      </c>
      <c r="L389" s="2">
        <f>[1]Verðlisti!AI1270</f>
        <v>0</v>
      </c>
      <c r="N389" s="2">
        <f>[1]Verðlisti!AJ1270</f>
        <v>0</v>
      </c>
      <c r="P389" s="2">
        <f>[1]Verðlisti!AK1270</f>
        <v>0</v>
      </c>
      <c r="R389" s="3">
        <f t="shared" si="35"/>
        <v>0</v>
      </c>
      <c r="S389" s="23">
        <f t="shared" si="36"/>
        <v>0</v>
      </c>
      <c r="U389" s="24" t="s">
        <v>14</v>
      </c>
      <c r="V389" s="26" t="s">
        <v>17</v>
      </c>
    </row>
    <row r="390" spans="1:22" x14ac:dyDescent="0.2">
      <c r="A390" t="str">
        <f>[1]Verðlisti!A1271</f>
        <v>Annar fatnaður</v>
      </c>
      <c r="B390" t="str">
        <f>[1]Verðlisti!D1271</f>
        <v>POC Trucker Cap</v>
      </c>
      <c r="C390" t="str">
        <f>[1]Verðlisti!F1271</f>
        <v>Epidote Green</v>
      </c>
      <c r="D390" s="22">
        <f>[1]Verðlisti!L1271</f>
        <v>4990</v>
      </c>
      <c r="E390" s="1">
        <f t="shared" si="32"/>
        <v>3990</v>
      </c>
      <c r="F390" s="2" t="str">
        <f>[1]Verðlisti!AF1271</f>
        <v>ONE</v>
      </c>
      <c r="G390" s="29"/>
      <c r="H390" s="2">
        <f>[1]Verðlisti!AG1271</f>
        <v>0</v>
      </c>
      <c r="J390" s="2">
        <f>[1]Verðlisti!AH1271</f>
        <v>0</v>
      </c>
      <c r="L390" s="2">
        <f>[1]Verðlisti!AI1271</f>
        <v>0</v>
      </c>
      <c r="N390" s="2">
        <f>[1]Verðlisti!AJ1271</f>
        <v>0</v>
      </c>
      <c r="P390" s="2">
        <f>[1]Verðlisti!AK1271</f>
        <v>0</v>
      </c>
      <c r="R390" s="3">
        <f t="shared" si="35"/>
        <v>0</v>
      </c>
      <c r="S390" s="23">
        <f t="shared" si="36"/>
        <v>0</v>
      </c>
      <c r="U390" s="24" t="s">
        <v>14</v>
      </c>
      <c r="V390" s="26" t="s">
        <v>17</v>
      </c>
    </row>
    <row r="391" spans="1:22" x14ac:dyDescent="0.2">
      <c r="A391" t="str">
        <f>[1]Verðlisti!A1272</f>
        <v>Annar fatnaður</v>
      </c>
      <c r="B391" t="str">
        <f>[1]Verðlisti!D1272</f>
        <v>POC Trucker Cap</v>
      </c>
      <c r="C391" t="str">
        <f>[1]Verðlisti!F1272</f>
        <v>Calcite Blue</v>
      </c>
      <c r="D391" s="22">
        <f>[1]Verðlisti!L1272</f>
        <v>4990</v>
      </c>
      <c r="E391" s="1">
        <f t="shared" si="32"/>
        <v>3990</v>
      </c>
      <c r="F391" s="2" t="str">
        <f>[1]Verðlisti!AF1272</f>
        <v>ONE</v>
      </c>
      <c r="G391" s="29"/>
      <c r="H391" s="2">
        <f>[1]Verðlisti!AG1272</f>
        <v>0</v>
      </c>
      <c r="J391" s="2">
        <f>[1]Verðlisti!AH1272</f>
        <v>0</v>
      </c>
      <c r="L391" s="2">
        <f>[1]Verðlisti!AI1272</f>
        <v>0</v>
      </c>
      <c r="N391" s="2">
        <f>[1]Verðlisti!AJ1272</f>
        <v>0</v>
      </c>
      <c r="P391" s="2">
        <f>[1]Verðlisti!AK1272</f>
        <v>0</v>
      </c>
      <c r="R391" s="3">
        <f t="shared" si="35"/>
        <v>0</v>
      </c>
      <c r="S391" s="23">
        <f t="shared" si="36"/>
        <v>0</v>
      </c>
      <c r="U391" s="24" t="s">
        <v>14</v>
      </c>
      <c r="V391" s="26" t="s">
        <v>17</v>
      </c>
    </row>
    <row r="392" spans="1:22" x14ac:dyDescent="0.2">
      <c r="A392" t="str">
        <f>[1]Verðlisti!A1273</f>
        <v>Annar fatnaður</v>
      </c>
      <c r="B392" t="str">
        <f>[1]Verðlisti!D1273</f>
        <v>POC Corp Cap</v>
      </c>
      <c r="C392" t="str">
        <f>[1]Verðlisti!F1273</f>
        <v>Uranium Black</v>
      </c>
      <c r="D392" s="22">
        <f>[1]Verðlisti!L1273</f>
        <v>6490</v>
      </c>
      <c r="E392" s="1">
        <f t="shared" si="32"/>
        <v>4990</v>
      </c>
      <c r="F392" s="2" t="str">
        <f>[1]Verðlisti!AF1273</f>
        <v>ONE</v>
      </c>
      <c r="G392" s="29"/>
      <c r="H392" s="2">
        <f>[1]Verðlisti!AG1273</f>
        <v>0</v>
      </c>
      <c r="J392" s="2">
        <f>[1]Verðlisti!AH1273</f>
        <v>0</v>
      </c>
      <c r="L392" s="2">
        <f>[1]Verðlisti!AI1273</f>
        <v>0</v>
      </c>
      <c r="N392" s="2">
        <f>[1]Verðlisti!AJ1273</f>
        <v>0</v>
      </c>
      <c r="P392" s="2">
        <f>[1]Verðlisti!AK1273</f>
        <v>0</v>
      </c>
      <c r="R392" s="3">
        <f t="shared" si="35"/>
        <v>0</v>
      </c>
      <c r="S392" s="23">
        <f t="shared" si="36"/>
        <v>0</v>
      </c>
      <c r="U392" s="24" t="s">
        <v>14</v>
      </c>
      <c r="V392" s="26" t="s">
        <v>17</v>
      </c>
    </row>
    <row r="393" spans="1:22" x14ac:dyDescent="0.2">
      <c r="A393" t="str">
        <f>[1]Verðlisti!A1274</f>
        <v>Annar fatnaður</v>
      </c>
      <c r="B393" t="str">
        <f>[1]Verðlisti!D1274</f>
        <v>POC Corp Cap</v>
      </c>
      <c r="C393" t="str">
        <f>[1]Verðlisti!F1274</f>
        <v>Pegasi Grey</v>
      </c>
      <c r="D393" s="22">
        <f>[1]Verðlisti!L1274</f>
        <v>6490</v>
      </c>
      <c r="E393" s="1">
        <f t="shared" si="32"/>
        <v>4990</v>
      </c>
      <c r="F393" s="2" t="str">
        <f>[1]Verðlisti!AF1274</f>
        <v>ONE</v>
      </c>
      <c r="G393" s="29"/>
      <c r="H393" s="2">
        <f>[1]Verðlisti!AG1274</f>
        <v>0</v>
      </c>
      <c r="J393" s="2">
        <f>[1]Verðlisti!AH1274</f>
        <v>0</v>
      </c>
      <c r="L393" s="2">
        <f>[1]Verðlisti!AI1274</f>
        <v>0</v>
      </c>
      <c r="N393" s="2">
        <f>[1]Verðlisti!AJ1274</f>
        <v>0</v>
      </c>
      <c r="P393" s="2">
        <f>[1]Verðlisti!AK1274</f>
        <v>0</v>
      </c>
      <c r="R393" s="3">
        <f t="shared" si="35"/>
        <v>0</v>
      </c>
      <c r="S393" s="23">
        <f t="shared" si="36"/>
        <v>0</v>
      </c>
      <c r="U393" s="24" t="s">
        <v>14</v>
      </c>
      <c r="V393" s="26" t="s">
        <v>17</v>
      </c>
    </row>
    <row r="394" spans="1:22" x14ac:dyDescent="0.2">
      <c r="A394" t="str">
        <f>[1]Verðlisti!A1275</f>
        <v>Annar fatnaður</v>
      </c>
      <c r="B394" t="str">
        <f>[1]Verðlisti!D1275</f>
        <v>POC Corp Cap</v>
      </c>
      <c r="C394" t="str">
        <f>[1]Verðlisti!F1275</f>
        <v>Grey Melange</v>
      </c>
      <c r="D394" s="22">
        <f>[1]Verðlisti!L1275</f>
        <v>6490</v>
      </c>
      <c r="E394" s="1">
        <f t="shared" si="32"/>
        <v>4990</v>
      </c>
      <c r="F394" s="2" t="str">
        <f>[1]Verðlisti!AF1275</f>
        <v>ONE</v>
      </c>
      <c r="G394" s="29"/>
      <c r="H394" s="2">
        <f>[1]Verðlisti!AG1275</f>
        <v>0</v>
      </c>
      <c r="J394" s="2">
        <f>[1]Verðlisti!AH1275</f>
        <v>0</v>
      </c>
      <c r="L394" s="2">
        <f>[1]Verðlisti!AI1275</f>
        <v>0</v>
      </c>
      <c r="N394" s="2">
        <f>[1]Verðlisti!AJ1275</f>
        <v>0</v>
      </c>
      <c r="P394" s="2">
        <f>[1]Verðlisti!AK1275</f>
        <v>0</v>
      </c>
      <c r="R394" s="3">
        <f t="shared" si="35"/>
        <v>0</v>
      </c>
      <c r="S394" s="23">
        <f t="shared" si="36"/>
        <v>0</v>
      </c>
      <c r="U394" s="24" t="s">
        <v>14</v>
      </c>
      <c r="V394" s="26" t="s">
        <v>17</v>
      </c>
    </row>
    <row r="395" spans="1:22" x14ac:dyDescent="0.2">
      <c r="A395" t="str">
        <f>[1]Verðlisti!A1276</f>
        <v>Annar fatnaður</v>
      </c>
      <c r="B395" t="str">
        <f>[1]Verðlisti!D1276</f>
        <v>POC Corp Cap</v>
      </c>
      <c r="C395" t="str">
        <f>[1]Verðlisti!F1276</f>
        <v>Propylene Red</v>
      </c>
      <c r="D395" s="22">
        <f>[1]Verðlisti!L1276</f>
        <v>6490</v>
      </c>
      <c r="E395" s="1">
        <f t="shared" si="32"/>
        <v>4990</v>
      </c>
      <c r="F395" s="2" t="str">
        <f>[1]Verðlisti!AF1276</f>
        <v>ONE</v>
      </c>
      <c r="G395" s="29"/>
      <c r="H395" s="2">
        <f>[1]Verðlisti!AG1276</f>
        <v>0</v>
      </c>
      <c r="J395" s="2">
        <f>[1]Verðlisti!AH1276</f>
        <v>0</v>
      </c>
      <c r="L395" s="2">
        <f>[1]Verðlisti!AI1276</f>
        <v>0</v>
      </c>
      <c r="N395" s="2">
        <f>[1]Verðlisti!AJ1276</f>
        <v>0</v>
      </c>
      <c r="P395" s="2">
        <f>[1]Verðlisti!AK1276</f>
        <v>0</v>
      </c>
      <c r="R395" s="3">
        <f t="shared" si="35"/>
        <v>0</v>
      </c>
      <c r="S395" s="23">
        <f t="shared" si="36"/>
        <v>0</v>
      </c>
      <c r="U395" s="24" t="s">
        <v>14</v>
      </c>
      <c r="V395" s="26" t="s">
        <v>17</v>
      </c>
    </row>
    <row r="396" spans="1:22" x14ac:dyDescent="0.2">
      <c r="A396" t="str">
        <f>[1]Verðlisti!A1277</f>
        <v>Annar fatnaður</v>
      </c>
      <c r="B396" t="str">
        <f>[1]Verðlisti!D1277</f>
        <v>POC Corp Cap</v>
      </c>
      <c r="C396" t="str">
        <f>[1]Verðlisti!F1277</f>
        <v>Natrium Blue</v>
      </c>
      <c r="D396" s="22">
        <f>[1]Verðlisti!L1277</f>
        <v>6490</v>
      </c>
      <c r="E396" s="1">
        <f t="shared" si="32"/>
        <v>4990</v>
      </c>
      <c r="F396" s="2" t="str">
        <f>[1]Verðlisti!AF1277</f>
        <v>ONE</v>
      </c>
      <c r="G396" s="29"/>
      <c r="H396" s="2">
        <f>[1]Verðlisti!AG1277</f>
        <v>0</v>
      </c>
      <c r="J396" s="2">
        <f>[1]Verðlisti!AH1277</f>
        <v>0</v>
      </c>
      <c r="L396" s="2">
        <f>[1]Verðlisti!AI1277</f>
        <v>0</v>
      </c>
      <c r="N396" s="2">
        <f>[1]Verðlisti!AJ1277</f>
        <v>0</v>
      </c>
      <c r="P396" s="2">
        <f>[1]Verðlisti!AK1277</f>
        <v>0</v>
      </c>
      <c r="R396" s="3">
        <f t="shared" si="35"/>
        <v>0</v>
      </c>
      <c r="S396" s="23">
        <f t="shared" si="36"/>
        <v>0</v>
      </c>
      <c r="U396" s="24" t="s">
        <v>14</v>
      </c>
      <c r="V396" s="26" t="s">
        <v>17</v>
      </c>
    </row>
    <row r="397" spans="1:22" x14ac:dyDescent="0.2">
      <c r="A397" t="str">
        <f>[1]Verðlisti!A1278</f>
        <v>Annar fatnaður</v>
      </c>
      <c r="B397" t="str">
        <f>[1]Verðlisti!D1278</f>
        <v>POC Corp Cap Jr</v>
      </c>
      <c r="C397" t="str">
        <f>[1]Verðlisti!F1278</f>
        <v>Pegasi Grey</v>
      </c>
      <c r="D397" s="22">
        <f>[1]Verðlisti!L1278</f>
        <v>5490</v>
      </c>
      <c r="E397" s="1">
        <f t="shared" si="32"/>
        <v>4990</v>
      </c>
      <c r="F397" s="2" t="str">
        <f>[1]Verðlisti!AF1278</f>
        <v>54</v>
      </c>
      <c r="G397" s="29"/>
      <c r="H397" s="2">
        <f>[1]Verðlisti!AG1278</f>
        <v>0</v>
      </c>
      <c r="J397" s="2">
        <f>[1]Verðlisti!AH1278</f>
        <v>0</v>
      </c>
      <c r="L397" s="2">
        <f>[1]Verðlisti!AI1278</f>
        <v>0</v>
      </c>
      <c r="N397" s="2">
        <f>[1]Verðlisti!AJ1278</f>
        <v>0</v>
      </c>
      <c r="P397" s="2">
        <f>[1]Verðlisti!AK1278</f>
        <v>0</v>
      </c>
      <c r="R397" s="3">
        <f t="shared" si="35"/>
        <v>0</v>
      </c>
      <c r="S397" s="23">
        <f t="shared" si="36"/>
        <v>0</v>
      </c>
      <c r="U397" s="24" t="s">
        <v>14</v>
      </c>
      <c r="V397" s="26" t="s">
        <v>17</v>
      </c>
    </row>
    <row r="398" spans="1:22" x14ac:dyDescent="0.2">
      <c r="A398" t="str">
        <f>[1]Verðlisti!A1279</f>
        <v>Annar fatnaður</v>
      </c>
      <c r="B398" t="str">
        <f>[1]Verðlisti!D1279</f>
        <v>POC Corp Cap Jr</v>
      </c>
      <c r="C398" t="str">
        <f>[1]Verðlisti!F1279</f>
        <v>Natrium Blue</v>
      </c>
      <c r="D398" s="22">
        <f>[1]Verðlisti!L1279</f>
        <v>5490</v>
      </c>
      <c r="E398" s="1">
        <f t="shared" si="32"/>
        <v>4990</v>
      </c>
      <c r="F398" s="2" t="str">
        <f>[1]Verðlisti!AF1279</f>
        <v>54</v>
      </c>
      <c r="G398" s="29"/>
      <c r="H398" s="2">
        <f>[1]Verðlisti!AG1279</f>
        <v>0</v>
      </c>
      <c r="J398" s="2">
        <f>[1]Verðlisti!AH1279</f>
        <v>0</v>
      </c>
      <c r="L398" s="2">
        <f>[1]Verðlisti!AI1279</f>
        <v>0</v>
      </c>
      <c r="N398" s="2">
        <f>[1]Verðlisti!AJ1279</f>
        <v>0</v>
      </c>
      <c r="P398" s="2">
        <f>[1]Verðlisti!AK1279</f>
        <v>0</v>
      </c>
      <c r="R398" s="3">
        <f t="shared" si="35"/>
        <v>0</v>
      </c>
      <c r="S398" s="23">
        <f t="shared" si="36"/>
        <v>0</v>
      </c>
      <c r="U398" s="24" t="s">
        <v>14</v>
      </c>
      <c r="V398" s="26" t="s">
        <v>17</v>
      </c>
    </row>
    <row r="399" spans="1:22" x14ac:dyDescent="0.2">
      <c r="A399" t="str">
        <f>[1]Verðlisti!A1280</f>
        <v>Annar fatnaður</v>
      </c>
      <c r="B399" t="str">
        <f>[1]Verðlisti!D1280</f>
        <v>Y's Essential MTB Cap</v>
      </c>
      <c r="C399" t="str">
        <f>[1]Verðlisti!F1280</f>
        <v>Sylvanite Grey</v>
      </c>
      <c r="D399" s="22">
        <f>[1]Verðlisti!L1280</f>
        <v>4990</v>
      </c>
      <c r="E399" s="1">
        <f t="shared" si="32"/>
        <v>3990</v>
      </c>
      <c r="F399" s="2" t="str">
        <f>[1]Verðlisti!AF1280</f>
        <v>ONE</v>
      </c>
      <c r="G399" s="29"/>
      <c r="H399" s="2">
        <f>[1]Verðlisti!AG1280</f>
        <v>0</v>
      </c>
      <c r="J399" s="2">
        <f>[1]Verðlisti!AH1280</f>
        <v>0</v>
      </c>
      <c r="L399" s="2">
        <f>[1]Verðlisti!AI1280</f>
        <v>0</v>
      </c>
      <c r="N399" s="2">
        <f>[1]Verðlisti!AJ1280</f>
        <v>0</v>
      </c>
      <c r="P399" s="2">
        <f>[1]Verðlisti!AK1280</f>
        <v>0</v>
      </c>
      <c r="R399" s="3">
        <f t="shared" si="35"/>
        <v>0</v>
      </c>
      <c r="S399" s="23">
        <f t="shared" si="36"/>
        <v>0</v>
      </c>
      <c r="U399" s="24" t="s">
        <v>14</v>
      </c>
      <c r="V399" s="26" t="s">
        <v>17</v>
      </c>
    </row>
    <row r="400" spans="1:22" x14ac:dyDescent="0.2">
      <c r="A400" t="str">
        <f>[1]Verðlisti!A1281</f>
        <v>Annar fatnaður</v>
      </c>
      <c r="B400" t="str">
        <f>[1]Verðlisti!D1281</f>
        <v>Y's Essential MTB Cap</v>
      </c>
      <c r="C400" t="str">
        <f>[1]Verðlisti!F1281</f>
        <v>Aventurine Yellow</v>
      </c>
      <c r="D400" s="22">
        <f>[1]Verðlisti!L1281</f>
        <v>4990</v>
      </c>
      <c r="E400" s="1">
        <f t="shared" si="32"/>
        <v>3990</v>
      </c>
      <c r="F400" s="2" t="str">
        <f>[1]Verðlisti!AF1281</f>
        <v>ONE</v>
      </c>
      <c r="G400" s="29"/>
      <c r="H400" s="2">
        <f>[1]Verðlisti!AG1281</f>
        <v>0</v>
      </c>
      <c r="J400" s="2">
        <f>[1]Verðlisti!AH1281</f>
        <v>0</v>
      </c>
      <c r="L400" s="2">
        <f>[1]Verðlisti!AI1281</f>
        <v>0</v>
      </c>
      <c r="N400" s="2">
        <f>[1]Verðlisti!AJ1281</f>
        <v>0</v>
      </c>
      <c r="P400" s="2">
        <f>[1]Verðlisti!AK1281</f>
        <v>0</v>
      </c>
      <c r="R400" s="3">
        <f t="shared" si="35"/>
        <v>0</v>
      </c>
      <c r="S400" s="23">
        <f t="shared" si="36"/>
        <v>0</v>
      </c>
      <c r="U400" s="24" t="s">
        <v>14</v>
      </c>
      <c r="V400" s="26" t="s">
        <v>17</v>
      </c>
    </row>
  </sheetData>
  <sheetProtection algorithmName="SHA-512" hashValue="Ti7b8hIdThKQxsMlNS5HceUyi8dY0TvBYijfMTlPVLKU3zQngKBjFqbYRdlYqzCAMYlJ7t3aaNtvYEfCxLMeDQ==" saltValue="YzisnwY7FMi6qaxAzz/Q/g==" spinCount="100000" sheet="1" objects="1" scenarios="1" selectLockedCells="1"/>
  <mergeCells count="1">
    <mergeCell ref="F8:Q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Forpantanir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2023-03-08T09:18:45Z</dcterms:created>
  <dcterms:modified xsi:type="dcterms:W3CDTF">2023-03-08T09:31:06Z</dcterms:modified>
</cp:coreProperties>
</file>